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6990" tabRatio="0"/>
  </bookViews>
  <sheets>
    <sheet name="TDSheet" sheetId="1" r:id="rId1"/>
  </sheets>
  <definedNames>
    <definedName name="_xlnm._FilterDatabase" localSheetId="0" hidden="1">TDSheet!$A$13:$J$639</definedName>
  </definedNames>
  <calcPr calcId="144525" refMode="R1C1"/>
</workbook>
</file>

<file path=xl/calcChain.xml><?xml version="1.0" encoding="utf-8"?>
<calcChain xmlns="http://schemas.openxmlformats.org/spreadsheetml/2006/main">
  <c r="A197" i="1" l="1"/>
  <c r="A198" i="1"/>
  <c r="A199" i="1"/>
  <c r="A200" i="1" s="1"/>
  <c r="A201" i="1" s="1"/>
  <c r="A202" i="1" s="1"/>
  <c r="A203" i="1"/>
  <c r="A204" i="1" s="1"/>
  <c r="A205" i="1" s="1"/>
  <c r="A206" i="1" s="1"/>
  <c r="A207" i="1"/>
  <c r="A208" i="1" s="1"/>
  <c r="A209" i="1" s="1"/>
  <c r="A210" i="1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196" i="1"/>
  <c r="A183" i="1"/>
  <c r="A184" i="1"/>
  <c r="A185" i="1" s="1"/>
  <c r="A186" i="1" s="1"/>
  <c r="A187" i="1" s="1"/>
  <c r="A188" i="1" s="1"/>
  <c r="A189" i="1" s="1"/>
  <c r="A190" i="1" s="1"/>
  <c r="A191" i="1" s="1"/>
  <c r="A192" i="1" s="1"/>
  <c r="A193" i="1" s="1"/>
  <c r="A182" i="1"/>
  <c r="A476" i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475" i="1"/>
  <c r="I623" i="1"/>
  <c r="I624" i="1"/>
  <c r="I625" i="1"/>
  <c r="I622" i="1"/>
  <c r="I621" i="1"/>
  <c r="I620" i="1"/>
  <c r="I619" i="1"/>
  <c r="I618" i="1"/>
  <c r="A147" i="1"/>
  <c r="A148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46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I98" i="1"/>
  <c r="H27" i="1"/>
  <c r="G27" i="1"/>
  <c r="I26" i="1"/>
  <c r="I27" i="1" s="1"/>
  <c r="H633" i="1" l="1"/>
  <c r="G633" i="1"/>
  <c r="F632" i="1"/>
  <c r="I616" i="1" l="1"/>
  <c r="I615" i="1"/>
  <c r="I614" i="1"/>
  <c r="H170" i="1"/>
  <c r="G170" i="1"/>
  <c r="G134" i="1" s="1"/>
  <c r="H173" i="1"/>
  <c r="H176" i="1" s="1"/>
  <c r="G173" i="1"/>
  <c r="G176" i="1" s="1"/>
  <c r="I174" i="1"/>
  <c r="G194" i="1" l="1"/>
  <c r="H632" i="1"/>
  <c r="H635" i="1" s="1"/>
  <c r="G632" i="1"/>
  <c r="H473" i="1"/>
  <c r="G473" i="1"/>
  <c r="I627" i="1"/>
  <c r="G635" i="1" l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7" i="1"/>
  <c r="I626" i="1"/>
  <c r="H468" i="1"/>
  <c r="H628" i="1" s="1"/>
  <c r="G468" i="1"/>
  <c r="G628" i="1" s="1"/>
  <c r="I472" i="1"/>
  <c r="H194" i="1"/>
  <c r="I465" i="1"/>
  <c r="G180" i="1"/>
  <c r="I634" i="1"/>
  <c r="I633" i="1"/>
  <c r="I631" i="1"/>
  <c r="I471" i="1"/>
  <c r="I470" i="1"/>
  <c r="I469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195" i="1"/>
  <c r="H180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81" i="1"/>
  <c r="I175" i="1"/>
  <c r="I173" i="1" s="1"/>
  <c r="I176" i="1" s="1"/>
  <c r="I170" i="1"/>
  <c r="I134" i="1" s="1"/>
  <c r="H1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34" i="1"/>
  <c r="I23" i="1"/>
  <c r="G130" i="1"/>
  <c r="G33" i="1" s="1"/>
  <c r="G21" i="1"/>
  <c r="H21" i="1"/>
  <c r="I14" i="1"/>
  <c r="I15" i="1"/>
  <c r="I16" i="1"/>
  <c r="I17" i="1"/>
  <c r="I18" i="1"/>
  <c r="I19" i="1"/>
  <c r="I20" i="1"/>
  <c r="I13" i="1"/>
  <c r="G12" i="1" l="1"/>
  <c r="H12" i="1"/>
  <c r="H29" i="1"/>
  <c r="I632" i="1"/>
  <c r="I635" i="1" s="1"/>
  <c r="I473" i="1"/>
  <c r="G177" i="1"/>
  <c r="G637" i="1" s="1"/>
  <c r="I468" i="1"/>
  <c r="I180" i="1"/>
  <c r="I194" i="1"/>
  <c r="G466" i="1"/>
  <c r="G636" i="1" s="1"/>
  <c r="H466" i="1"/>
  <c r="I21" i="1"/>
  <c r="I130" i="1"/>
  <c r="I33" i="1" s="1"/>
  <c r="H130" i="1"/>
  <c r="H33" i="1" s="1"/>
  <c r="I12" i="1" l="1"/>
  <c r="I29" i="1"/>
  <c r="I628" i="1"/>
  <c r="I466" i="1"/>
  <c r="I24" i="1"/>
  <c r="G24" i="1"/>
  <c r="G29" i="1" s="1"/>
  <c r="H177" i="1" l="1"/>
  <c r="H637" i="1" s="1"/>
  <c r="I177" i="1"/>
  <c r="I637" i="1" s="1"/>
  <c r="G639" i="1"/>
  <c r="I636" i="1" l="1"/>
  <c r="I639" i="1" s="1"/>
  <c r="H636" i="1"/>
  <c r="H639" i="1" s="1"/>
</calcChain>
</file>

<file path=xl/sharedStrings.xml><?xml version="1.0" encoding="utf-8"?>
<sst xmlns="http://schemas.openxmlformats.org/spreadsheetml/2006/main" count="1608" uniqueCount="979">
  <si>
    <t>№ п/п</t>
  </si>
  <si>
    <t>Инвентарный номер</t>
  </si>
  <si>
    <t>4</t>
  </si>
  <si>
    <t>1</t>
  </si>
  <si>
    <t>2</t>
  </si>
  <si>
    <t>3</t>
  </si>
  <si>
    <t>5</t>
  </si>
  <si>
    <t>01.01.1993</t>
  </si>
  <si>
    <t>01.01.1979</t>
  </si>
  <si>
    <t>01.01.1980</t>
  </si>
  <si>
    <t>01.01.2000</t>
  </si>
  <si>
    <t>01.01.1977</t>
  </si>
  <si>
    <t>01380186</t>
  </si>
  <si>
    <t>01.01.1989</t>
  </si>
  <si>
    <t>Мясорубка МИМ-300</t>
  </si>
  <si>
    <t>25.12.2012</t>
  </si>
  <si>
    <t>03.06.2013</t>
  </si>
  <si>
    <t>1012600001</t>
  </si>
  <si>
    <t>1012600002</t>
  </si>
  <si>
    <t>1012600004</t>
  </si>
  <si>
    <t>31.10.2012</t>
  </si>
  <si>
    <t>22.04.2013</t>
  </si>
  <si>
    <t>01.01.1978</t>
  </si>
  <si>
    <t>01.01.2004</t>
  </si>
  <si>
    <t>01.08.2001</t>
  </si>
  <si>
    <t>31.12.2008</t>
  </si>
  <si>
    <t>25.07.2008</t>
  </si>
  <si>
    <t>29.06.2012</t>
  </si>
  <si>
    <t>Осветитель таблиц для исследования остроты зрения "ОТЗИ-40-01"</t>
  </si>
  <si>
    <t>29.12.2012</t>
  </si>
  <si>
    <t>Спирометр " Spirotest" 5260</t>
  </si>
  <si>
    <t>Плантограф</t>
  </si>
  <si>
    <t>Набор врача в сумке-укладке "PRACTI*S"</t>
  </si>
  <si>
    <t>31.12.2013</t>
  </si>
  <si>
    <t>Детский комплект шин вакуумных транспортных (КШВТд-01(к2))</t>
  </si>
  <si>
    <t>30.12.2012</t>
  </si>
  <si>
    <t>30.12.2011</t>
  </si>
  <si>
    <t>Носилки продольно-поперечно складные НППС-А</t>
  </si>
  <si>
    <t>01.11.2013</t>
  </si>
  <si>
    <t>01630213</t>
  </si>
  <si>
    <t>01.01.1990</t>
  </si>
  <si>
    <t>01.01.1985</t>
  </si>
  <si>
    <t>01.01.1986</t>
  </si>
  <si>
    <t>01.01.1982</t>
  </si>
  <si>
    <t>01.02.2005</t>
  </si>
  <si>
    <t>01630166</t>
  </si>
  <si>
    <t>01630262</t>
  </si>
  <si>
    <t>29.05.2009</t>
  </si>
  <si>
    <t>Шкаф для документов</t>
  </si>
  <si>
    <t>Стол для кабинета врача</t>
  </si>
  <si>
    <t>Шкаф медицинский для хранения медикаментов</t>
  </si>
  <si>
    <t>Стол-тумба с мойкой</t>
  </si>
  <si>
    <t>10106300</t>
  </si>
  <si>
    <t>10106301</t>
  </si>
  <si>
    <t>10106302</t>
  </si>
  <si>
    <t>10106303</t>
  </si>
  <si>
    <t>10106304</t>
  </si>
  <si>
    <t>10106305</t>
  </si>
  <si>
    <t>10106312</t>
  </si>
  <si>
    <t>10106313</t>
  </si>
  <si>
    <t>10106314</t>
  </si>
  <si>
    <t>10106315</t>
  </si>
  <si>
    <t>10106316</t>
  </si>
  <si>
    <t>28.09.2012</t>
  </si>
  <si>
    <t>Стенд</t>
  </si>
  <si>
    <t>10106308</t>
  </si>
  <si>
    <t>10106309</t>
  </si>
  <si>
    <t>Литература</t>
  </si>
  <si>
    <t>31.03.2011</t>
  </si>
  <si>
    <t xml:space="preserve">1. Объекты недвижимости </t>
  </si>
  <si>
    <t xml:space="preserve">1.1. Жилые помещения </t>
  </si>
  <si>
    <t>На балансе учреждения не числится основных средств, относящихся к данной категории</t>
  </si>
  <si>
    <t xml:space="preserve">1.2. Нежилые здания </t>
  </si>
  <si>
    <t>КФО 4 - субсидия на выполнение государственного (муниципального) задания</t>
  </si>
  <si>
    <t>Итого 1.2. Нежилые здания</t>
  </si>
  <si>
    <t>1.3. Нежилые помещения</t>
  </si>
  <si>
    <t>1.4. Сооружения</t>
  </si>
  <si>
    <t xml:space="preserve">Итого 1. Объекты недвижимости </t>
  </si>
  <si>
    <t>2. Движимое имущество</t>
  </si>
  <si>
    <t xml:space="preserve">2.1. Особо ценное движимое имущество </t>
  </si>
  <si>
    <t>2.1.1. Машины и оборудование</t>
  </si>
  <si>
    <t>Итого 2.1.1. Машины и оборудование</t>
  </si>
  <si>
    <t>2.1.2 Транспортные средства</t>
  </si>
  <si>
    <t>2.1.3. Инвентарь производственный и хозяйственный</t>
  </si>
  <si>
    <t>Итого 2.1.3. Инвентарь производственный и хозяйственный</t>
  </si>
  <si>
    <t>2.1.4. Прочие основные средства</t>
  </si>
  <si>
    <t>КФО 2 - приносящая доход деятельность (собственные доходы учреждения)</t>
  </si>
  <si>
    <t>Итого 2.1.4. Прочие основные средства</t>
  </si>
  <si>
    <t>Итого 2.1. Особо ценное движимое имущество</t>
  </si>
  <si>
    <t>2.2. Иное движимое имущество</t>
  </si>
  <si>
    <t>2.2.1. Машины и оборудование</t>
  </si>
  <si>
    <t>Итого 2.2.1. Машины и оборудование</t>
  </si>
  <si>
    <t>2.2.2. Инвентарь производственный и хозяйственный</t>
  </si>
  <si>
    <t>Итого 2.2.2. Инвентарь производственный и хозяйственный</t>
  </si>
  <si>
    <t>2.2.3. Прочие основные средства</t>
  </si>
  <si>
    <t>Библиотечный фонд</t>
  </si>
  <si>
    <t>Итого 2.2.3. Прочие основные средства</t>
  </si>
  <si>
    <t>Итого 2.2. Иное движимое имущество</t>
  </si>
  <si>
    <t>Итого 2. Движимое имущество</t>
  </si>
  <si>
    <t>Всего по учреждению</t>
  </si>
  <si>
    <t>Дата ввода в эксплуатацию</t>
  </si>
  <si>
    <t>Склад-овощехранилище (Вологда,ул.Вологодская,6а 539,2 кв.м  35:24:0102003:295)</t>
  </si>
  <si>
    <t>1011200001</t>
  </si>
  <si>
    <t>01.10.2018</t>
  </si>
  <si>
    <t>Гараж (Вологда,ул.Вологодская,6а   25,0 кв.м  35:24:0102003:297)</t>
  </si>
  <si>
    <t>1011200002</t>
  </si>
  <si>
    <t>Гараж,прачечная(Вологда,ул.Вологодская,6а   268,0 кв.м  35:24:0102003:296)</t>
  </si>
  <si>
    <t>1011200003</t>
  </si>
  <si>
    <t>Нежилое здание (Вологда,ул.Вологодская,6а   2931,6 кв.м  35:24:0102003:302)</t>
  </si>
  <si>
    <t>1011200004</t>
  </si>
  <si>
    <t>Учебно-административное здание (Вологда,ул.Вологодская,6а       2305,4 кв.м  35:24:0102003:300)</t>
  </si>
  <si>
    <t>101200005</t>
  </si>
  <si>
    <t>Мастерские лит.А (Вологда,ул.Луначарского, д.24    282,2 кв.м  35:24:0102002:199)</t>
  </si>
  <si>
    <t>01010002</t>
  </si>
  <si>
    <t>31.12.2010</t>
  </si>
  <si>
    <t>Помещение для рейсмусного станка</t>
  </si>
  <si>
    <t>01010003</t>
  </si>
  <si>
    <t>01.07.1990</t>
  </si>
  <si>
    <t>Здание школы №25 (Вологда, ул.Вологодская,6а    1437,1кв.м. 35:24:0102003:294)</t>
  </si>
  <si>
    <t>1010007</t>
  </si>
  <si>
    <t>01.01.2011</t>
  </si>
  <si>
    <t>Здание школы №25 кирпичное  (Вологда,ул.Вологодская,6а  2413,7 кв.м. 35:24:0102003:301)</t>
  </si>
  <si>
    <t>1010008</t>
  </si>
  <si>
    <t>Итого 1.3. Нежилые помещения</t>
  </si>
  <si>
    <t>СТАНОК 1М-61</t>
  </si>
  <si>
    <t>01380185</t>
  </si>
  <si>
    <t>01.01.1988</t>
  </si>
  <si>
    <t>ПРЕСС ДЛЯ ШТАМПОВКИ</t>
  </si>
  <si>
    <t>01380210</t>
  </si>
  <si>
    <t>СТАНОК ФРЕЗЕРНЫЙ НГФ-110 Ш-4</t>
  </si>
  <si>
    <t>01380190</t>
  </si>
  <si>
    <t>01.12.1989</t>
  </si>
  <si>
    <t>СТАНОК ТОКАРНЫЙ ПО ДЕРЕВУ СТД-120М</t>
  </si>
  <si>
    <t>СТАНОК ТВ-7М</t>
  </si>
  <si>
    <t>01380262</t>
  </si>
  <si>
    <t>01.12.1993</t>
  </si>
  <si>
    <t>СТАНОК ТВ</t>
  </si>
  <si>
    <t>01380088</t>
  </si>
  <si>
    <t>01380087</t>
  </si>
  <si>
    <t>СТАНОК СВЕРЛИЛЬНЫЙ</t>
  </si>
  <si>
    <t>01380116</t>
  </si>
  <si>
    <t>01.12.1980</t>
  </si>
  <si>
    <t>СТАНОК РЕЙСМУСОВЫЙ</t>
  </si>
  <si>
    <t>01380143</t>
  </si>
  <si>
    <t>СТАНОК НАСТОЛЬНО-ТОКАРНЫЙ</t>
  </si>
  <si>
    <t>01380040</t>
  </si>
  <si>
    <t>01.01.1960</t>
  </si>
  <si>
    <t>СТАНОК НАСТОЛЬНО-СВЕРЛИЛЬНЫЙ НС-12</t>
  </si>
  <si>
    <t>01380117</t>
  </si>
  <si>
    <t>01.01.1959</t>
  </si>
  <si>
    <t>01380109</t>
  </si>
  <si>
    <t>01.01.1962</t>
  </si>
  <si>
    <t>СТАНОК НАСТОЛЬНО-СВЕРЛИЛЬНЫЙ</t>
  </si>
  <si>
    <t>01380044</t>
  </si>
  <si>
    <t>СТАНОК ДЕРЕВООБРАБАТЫВАЮЩИЙ</t>
  </si>
  <si>
    <t>01380042</t>
  </si>
  <si>
    <t>01.11.1977</t>
  </si>
  <si>
    <t>Интерактивная доска с короткофокусным проектором:интерактивная доска SMART Board</t>
  </si>
  <si>
    <t>1013400361</t>
  </si>
  <si>
    <t>Интерактивная доска с короткофокусным проектором/Интер.доска с программным обесп</t>
  </si>
  <si>
    <t>1013400391.</t>
  </si>
  <si>
    <t>Рециркулятор СПДС-60-Р УФ-бактерицидный д/обеззараживания воздуха помещений в пр</t>
  </si>
  <si>
    <t>31.03.2018</t>
  </si>
  <si>
    <t>1013400453</t>
  </si>
  <si>
    <t>Арочный металлодетектор Профи 01(760 мм)</t>
  </si>
  <si>
    <t>1013400454454</t>
  </si>
  <si>
    <t>30.05.2018</t>
  </si>
  <si>
    <t>Детский игровой комплекс "Samsung"</t>
  </si>
  <si>
    <t>1012400018</t>
  </si>
  <si>
    <t>Система автоматической пожарной сигнализации "МСА-РЕДУТ</t>
  </si>
  <si>
    <t>1012400019</t>
  </si>
  <si>
    <t>ШКАФ ВЫТЯЖНОЙ</t>
  </si>
  <si>
    <t>01380184</t>
  </si>
  <si>
    <t>ШКАФ ЖАРОЧНЫЙ ШПСМ -02</t>
  </si>
  <si>
    <t>01380283</t>
  </si>
  <si>
    <t>ШКАФ ЖАРОЧНЫЙ ШЭКЭ-0,85</t>
  </si>
  <si>
    <t>01380162</t>
  </si>
  <si>
    <t>01.01.1987</t>
  </si>
  <si>
    <t>ШКАФ ПЕКАРСКИЙ ШПЭ-2,04</t>
  </si>
  <si>
    <t>01380261</t>
  </si>
  <si>
    <t>ПИАНИНО "РИТМ"</t>
  </si>
  <si>
    <t>01380012</t>
  </si>
  <si>
    <t>ПИАНИНО "ДЕСНА"</t>
  </si>
  <si>
    <t>01380267</t>
  </si>
  <si>
    <t>01.01.1994</t>
  </si>
  <si>
    <t>ПИАНИНО "ВЯТКА"</t>
  </si>
  <si>
    <t>01380270</t>
  </si>
  <si>
    <t>01380112</t>
  </si>
  <si>
    <t>ФОТОАППАРАТ Ol i mpus с картой памяти</t>
  </si>
  <si>
    <t>10104016</t>
  </si>
  <si>
    <t>20.10.2006</t>
  </si>
  <si>
    <t>01.12.2003</t>
  </si>
  <si>
    <t>МАГНИТОЛЛА Philps  A Z 2536</t>
  </si>
  <si>
    <t>10104012</t>
  </si>
  <si>
    <t>30.11.2006</t>
  </si>
  <si>
    <t>ЗВУКОВАЯ УСИЛ-Я СИСТЕМА  ALTO OEX600</t>
  </si>
  <si>
    <t>10104013</t>
  </si>
  <si>
    <t>ВИДЕОПРИСТАВКА LG</t>
  </si>
  <si>
    <t>01380285</t>
  </si>
  <si>
    <t>01.02.2002</t>
  </si>
  <si>
    <t>АККОРДЕОН Восход</t>
  </si>
  <si>
    <t>01380264</t>
  </si>
  <si>
    <t>01.02.1994</t>
  </si>
  <si>
    <t>ЭЛЕКТРОПЛИТА ПЭСМ</t>
  </si>
  <si>
    <t>01380163</t>
  </si>
  <si>
    <t>МУЗЫКАЛЬНЫЙ ЦЕНТР LG</t>
  </si>
  <si>
    <t>01380311</t>
  </si>
  <si>
    <t>01.05.2005</t>
  </si>
  <si>
    <t>МУЗЫКАЛЬНЫЙ ЦЕНТР  SAMSUNG</t>
  </si>
  <si>
    <t>01380299</t>
  </si>
  <si>
    <t>01.01.2003</t>
  </si>
  <si>
    <t>МУЗЫКАЛЬНЫЙ ЦЕНТР Samsung</t>
  </si>
  <si>
    <t>10104054</t>
  </si>
  <si>
    <t>10.11.2009</t>
  </si>
  <si>
    <t>МУЗЫКАЛЬНЫЙ ЦЕНТР Philips HTS-3000</t>
  </si>
  <si>
    <t>10104041</t>
  </si>
  <si>
    <t>15.09.2008</t>
  </si>
  <si>
    <t>Магнитола LG CD-LPC-LM735X</t>
  </si>
  <si>
    <t>10104022</t>
  </si>
  <si>
    <t>27.04.2007</t>
  </si>
  <si>
    <t>Кушетка медицинская</t>
  </si>
  <si>
    <t>10104057</t>
  </si>
  <si>
    <t>30.04.2010</t>
  </si>
  <si>
    <t>Автоматическая пожарная сигнализация и система оповещения в здании школы</t>
  </si>
  <si>
    <t>1010400059</t>
  </si>
  <si>
    <t>23.08.2010</t>
  </si>
  <si>
    <t>Комплекс медицинский диагностический для автоматизированного мониторинга физической подготовленности школьников (КМД-12/2 "Здоровый ребенок"</t>
  </si>
  <si>
    <t>1012400017.</t>
  </si>
  <si>
    <t>КОРЗИНА БАСКЕТБОЛЬНАЯ</t>
  </si>
  <si>
    <t>01380305</t>
  </si>
  <si>
    <t>01.03.2004</t>
  </si>
  <si>
    <t>ВЕРСТАК СТОЛЯРНЫЙ</t>
  </si>
  <si>
    <t>10106318</t>
  </si>
  <si>
    <t>10106317</t>
  </si>
  <si>
    <t>10106321</t>
  </si>
  <si>
    <t>10106320</t>
  </si>
  <si>
    <t>10106319</t>
  </si>
  <si>
    <t>Плита электрическая ПЭМ 4-01 ОН(нерж.)</t>
  </si>
  <si>
    <t>10106299</t>
  </si>
  <si>
    <t>21.10.2008</t>
  </si>
  <si>
    <t>10106298</t>
  </si>
  <si>
    <t>Витрина холодильная"Бирюса"260</t>
  </si>
  <si>
    <t>10106297</t>
  </si>
  <si>
    <t>Шкаф среднетемпературный 2 ШХ1.12</t>
  </si>
  <si>
    <t>10104058</t>
  </si>
  <si>
    <t>31.05.2010</t>
  </si>
  <si>
    <t>Пароконвектомат для приготовления различных блюд методом обработки паром и горяч</t>
  </si>
  <si>
    <t>21.08.2012</t>
  </si>
  <si>
    <t>1012600010</t>
  </si>
  <si>
    <t>Машина протирочная МПО-1</t>
  </si>
  <si>
    <t>25.07.2012</t>
  </si>
  <si>
    <t>Шкаф холодильный Эльтон 1,12</t>
  </si>
  <si>
    <t>Витрина ВХС 1.0 НОВА</t>
  </si>
  <si>
    <t>Миксер серии J-10 BF (JEJU)</t>
  </si>
  <si>
    <t>1013600005</t>
  </si>
  <si>
    <t>Машина посудомоечная АС800 купольная</t>
  </si>
  <si>
    <t>1012600006</t>
  </si>
  <si>
    <t>1012600007</t>
  </si>
  <si>
    <t>Кипятильник Фонтан АКНЭ-100</t>
  </si>
  <si>
    <t>1012600008</t>
  </si>
  <si>
    <t>31.07.2012</t>
  </si>
  <si>
    <t>АСТА Мармит 2-х блюд ЭМК-70КМ-01(паровой,с гастроемк.,1500мм)</t>
  </si>
  <si>
    <t>1012600011</t>
  </si>
  <si>
    <t>Шкаф жарочный ШПЭСМ-3М</t>
  </si>
  <si>
    <t>1012600012</t>
  </si>
  <si>
    <t>17.10.2012</t>
  </si>
  <si>
    <t>Холодильный шкаф CV110-S</t>
  </si>
  <si>
    <t>1012600013</t>
  </si>
  <si>
    <t>22.10.2012</t>
  </si>
  <si>
    <t>1012600016</t>
  </si>
  <si>
    <t>Кипятильник КНЭ100 нерж.</t>
  </si>
  <si>
    <t>1012600014</t>
  </si>
  <si>
    <t>26.10.2012</t>
  </si>
  <si>
    <t>Кипятильник КНЭ-50 нерж.</t>
  </si>
  <si>
    <t>1012600015</t>
  </si>
  <si>
    <t>КОЗЕЛ ГИМНАСТИЧЕСКИЙ</t>
  </si>
  <si>
    <t>01630257</t>
  </si>
  <si>
    <t>ПАЛАТКА ТУРИСТИЧЕСКАЯ</t>
  </si>
  <si>
    <t>КОНЬ ГИМНАСТИЧЕСКИЙ</t>
  </si>
  <si>
    <t>01630258</t>
  </si>
  <si>
    <t>ТРЕНАЖЕР "УНИВЕРСАЛЬНЫЙ"</t>
  </si>
  <si>
    <t>01630265</t>
  </si>
  <si>
    <t>ТРЕНАЖЕР "ЛЫЖИ"</t>
  </si>
  <si>
    <t>01630261</t>
  </si>
  <si>
    <t>СТОЛ Д/НАСТОЛЬНОГО ТЕННИСА</t>
  </si>
  <si>
    <t>Мультимедийный проектор Acer X1240 3D,DLP;2700ANSI Lm,XGA(1024*768)10000:1;Analo</t>
  </si>
  <si>
    <t>1013400410</t>
  </si>
  <si>
    <t>25.06.2013</t>
  </si>
  <si>
    <t>Ноутбук "DELL"</t>
  </si>
  <si>
    <t>1013400326</t>
  </si>
  <si>
    <t>01.06.2012</t>
  </si>
  <si>
    <t>Мультимедиапроектор</t>
  </si>
  <si>
    <t>1013400327</t>
  </si>
  <si>
    <t>Проектор 2700 Ansi Im 1600*1200 Acer X1111 (3D) 1000:1,DLP, ColorBoost</t>
  </si>
  <si>
    <t>1013400328</t>
  </si>
  <si>
    <t>Ноутбук Core i3</t>
  </si>
  <si>
    <t>1013400435</t>
  </si>
  <si>
    <t>26.12.2013</t>
  </si>
  <si>
    <t>Проектор BenQ "MS504" ( DLP, 800*600, 3000лм  ANSI,13000 :1)</t>
  </si>
  <si>
    <t>1013400441</t>
  </si>
  <si>
    <t>30.05.2014</t>
  </si>
  <si>
    <t>Рециркулятор СПДС-60-Р УФ- бактерицидный д/обеззараживания воздуха помещений в п</t>
  </si>
  <si>
    <t>1013400442,</t>
  </si>
  <si>
    <t>30.07.2014</t>
  </si>
  <si>
    <t>Проектор BenQ "MS504" (DLP, 800*600, 3000 лм  ANSI,13000:1)</t>
  </si>
  <si>
    <t>1013400443</t>
  </si>
  <si>
    <t>18.11.2014</t>
  </si>
  <si>
    <t>Проектор Viewsonic "PJD5133" (DLP, 800*600, 2700лм ANSI, 2000:1)</t>
  </si>
  <si>
    <t>1013400362</t>
  </si>
  <si>
    <t>Система видеонаблюдения Optimus</t>
  </si>
  <si>
    <t>1013400446</t>
  </si>
  <si>
    <t>27.05.2016</t>
  </si>
  <si>
    <t>Система видеонаблюдения</t>
  </si>
  <si>
    <t>1013400447</t>
  </si>
  <si>
    <t>22.06.2016</t>
  </si>
  <si>
    <t>1013400448</t>
  </si>
  <si>
    <t>24.10.2016</t>
  </si>
  <si>
    <t>ЛАЗЕР ГАЗОВЫЙ</t>
  </si>
  <si>
    <t>01380208</t>
  </si>
  <si>
    <t>Портативный программно-технич.комплекс тип2(копьютерAcer TMP643-MG-53214G50Makk,мышь оптическая,операционная система Microsoft,офисное программное обеспечение</t>
  </si>
  <si>
    <t>1013400335</t>
  </si>
  <si>
    <t>1013400336</t>
  </si>
  <si>
    <t>1013400337</t>
  </si>
  <si>
    <t>1013400338</t>
  </si>
  <si>
    <t>1013400339</t>
  </si>
  <si>
    <t>1013400340</t>
  </si>
  <si>
    <t>1013400341</t>
  </si>
  <si>
    <t>1013400342</t>
  </si>
  <si>
    <t>1013400343</t>
  </si>
  <si>
    <t>1013400344</t>
  </si>
  <si>
    <t>1013400345</t>
  </si>
  <si>
    <t>1013400346</t>
  </si>
  <si>
    <t>Портативный программно-технич.комплекс тип1(копьютерAcer TMP643-MG-53214G50Makk,</t>
  </si>
  <si>
    <t>1013400347</t>
  </si>
  <si>
    <t>Интегрированная творческая среда для образовательных учреждений начального общего образования ИНТ Перволого 3,0(программное обеспечение)</t>
  </si>
  <si>
    <t>1013400350</t>
  </si>
  <si>
    <t>Комплект цифрового измерительного оборудования:автономное устройство отображения,датчик температуры,датчик влажности,датчик звука,датчик освещенности,датчик атмосферного давления,программное обеспечение</t>
  </si>
  <si>
    <t>1013400351</t>
  </si>
  <si>
    <t>Микроскоп цифровой MicroLife ML-12-1.3</t>
  </si>
  <si>
    <t>1013400353</t>
  </si>
  <si>
    <t>1013400354</t>
  </si>
  <si>
    <t>1013400355</t>
  </si>
  <si>
    <t>1013400356</t>
  </si>
  <si>
    <t>1013400357</t>
  </si>
  <si>
    <t>1013400358</t>
  </si>
  <si>
    <t>1013400359</t>
  </si>
  <si>
    <t>1013400360</t>
  </si>
  <si>
    <t>МФУ с запасным картриджем Canon i-SENSYS MF4550d</t>
  </si>
  <si>
    <t>1013400349</t>
  </si>
  <si>
    <t>Система организации беспроводной сети AIR-AP1042N-R-K9 Cisco Блок питания AIR-PW</t>
  </si>
  <si>
    <t>1013400348</t>
  </si>
  <si>
    <t>Тележка-сейф INFORCE ШК</t>
  </si>
  <si>
    <t>1013400352</t>
  </si>
  <si>
    <t>Портативн.программно-технич. комплекс тип 2 (ученика) Aser TMP643-MG53214G50Makк</t>
  </si>
  <si>
    <t>1013400371.</t>
  </si>
  <si>
    <t>1013400372.</t>
  </si>
  <si>
    <t>1013400373.</t>
  </si>
  <si>
    <t>1013400374.</t>
  </si>
  <si>
    <t>1013400375.</t>
  </si>
  <si>
    <t>1013400376.</t>
  </si>
  <si>
    <t>1013400377.</t>
  </si>
  <si>
    <t>1013400378.</t>
  </si>
  <si>
    <t>1013400379.</t>
  </si>
  <si>
    <t>1013400380.</t>
  </si>
  <si>
    <t>1013400381.</t>
  </si>
  <si>
    <t>1013400382.</t>
  </si>
  <si>
    <t>1013400383.</t>
  </si>
  <si>
    <t>1013400384.</t>
  </si>
  <si>
    <t>1013400385.</t>
  </si>
  <si>
    <t>Портативн/программно-технич. комплекс тип 1 (учителя) Aser TMP643-MG53214G50Makk</t>
  </si>
  <si>
    <t>1013400386.</t>
  </si>
  <si>
    <t>Система организации беспровод.сети AIR-Ap1042N-R-K9:Сisco Блок питания AIR-PWR-B</t>
  </si>
  <si>
    <t>1013400387.</t>
  </si>
  <si>
    <t>МФУ с запасным картриджем Canon i-SENSYS MF4550d Катридж Cartridge 728 Кабель US</t>
  </si>
  <si>
    <t>1013400388.</t>
  </si>
  <si>
    <t>Интегрировван.творческ.среда для образоват.учреждений начальн. общего образован.</t>
  </si>
  <si>
    <t>1013400389.</t>
  </si>
  <si>
    <t>Комплектт цифрового.измерительного.оборудования для проведения естеств.- научных</t>
  </si>
  <si>
    <t>1013400390.</t>
  </si>
  <si>
    <t>Маршрутизатор тип 1 : 881W - GN - E K9 Cisco</t>
  </si>
  <si>
    <t>1013400392.</t>
  </si>
  <si>
    <t>1013400393.</t>
  </si>
  <si>
    <t>1013400394.</t>
  </si>
  <si>
    <t>1013400395.</t>
  </si>
  <si>
    <t>1013400396.</t>
  </si>
  <si>
    <t>1013400397.</t>
  </si>
  <si>
    <t>1013400398.</t>
  </si>
  <si>
    <t>1013400399.</t>
  </si>
  <si>
    <t>1013400400.</t>
  </si>
  <si>
    <t>1013400401.</t>
  </si>
  <si>
    <t>1013400402.</t>
  </si>
  <si>
    <t>1013400403.</t>
  </si>
  <si>
    <t>1013400404.</t>
  </si>
  <si>
    <t>1013400405.</t>
  </si>
  <si>
    <t>1013400406.</t>
  </si>
  <si>
    <t>1013400407.</t>
  </si>
  <si>
    <t>1013400408.</t>
  </si>
  <si>
    <t>Видеорегистратор Sohran A-4</t>
  </si>
  <si>
    <t>1013400449</t>
  </si>
  <si>
    <t>28.02.2017</t>
  </si>
  <si>
    <t>Документ-камера Avervision U50</t>
  </si>
  <si>
    <t>1013400455</t>
  </si>
  <si>
    <t>03.09.2018</t>
  </si>
  <si>
    <t>1013400456</t>
  </si>
  <si>
    <t>1013400457</t>
  </si>
  <si>
    <t>1013400458</t>
  </si>
  <si>
    <t>1013400459</t>
  </si>
  <si>
    <t>1013400460</t>
  </si>
  <si>
    <t>1013400461</t>
  </si>
  <si>
    <t>1013400462</t>
  </si>
  <si>
    <t>1013400463</t>
  </si>
  <si>
    <t>1013400464</t>
  </si>
  <si>
    <t>1013400465</t>
  </si>
  <si>
    <t>1013400466</t>
  </si>
  <si>
    <t>1013400467</t>
  </si>
  <si>
    <t>1013400468</t>
  </si>
  <si>
    <t>1013400469</t>
  </si>
  <si>
    <t>1013400470</t>
  </si>
  <si>
    <t>Звукоусилительный мобильный комплект Fender Passport Event 375</t>
  </si>
  <si>
    <t>1013400471</t>
  </si>
  <si>
    <t>Интерактивный комплект 1</t>
  </si>
  <si>
    <t>1013400472</t>
  </si>
  <si>
    <t>1013400473</t>
  </si>
  <si>
    <t>1013400474</t>
  </si>
  <si>
    <t>1013400475</t>
  </si>
  <si>
    <t>Компьютер персональный HP260 G2.5 Mini Celeron</t>
  </si>
  <si>
    <t>1013400476</t>
  </si>
  <si>
    <t>1013400477</t>
  </si>
  <si>
    <t>1013400478</t>
  </si>
  <si>
    <t>1013400479</t>
  </si>
  <si>
    <t>1013400480</t>
  </si>
  <si>
    <t>1013400481</t>
  </si>
  <si>
    <t>1013400482</t>
  </si>
  <si>
    <t>1013400483</t>
  </si>
  <si>
    <t>1013400484</t>
  </si>
  <si>
    <t>1013400485</t>
  </si>
  <si>
    <t>1013400486</t>
  </si>
  <si>
    <t>1013400487</t>
  </si>
  <si>
    <t>1013400488</t>
  </si>
  <si>
    <t>1013400489</t>
  </si>
  <si>
    <t>1013400490</t>
  </si>
  <si>
    <t>1013400491</t>
  </si>
  <si>
    <t>Ноутбук HP 250 G6 Celeron №3350</t>
  </si>
  <si>
    <t>1013400492</t>
  </si>
  <si>
    <t>Проектор мультимедийный Hitachi CP-EX252N с креплением</t>
  </si>
  <si>
    <t>1013400493</t>
  </si>
  <si>
    <t>1013400494</t>
  </si>
  <si>
    <t>1013400495</t>
  </si>
  <si>
    <t>1013400496</t>
  </si>
  <si>
    <t>1013400497</t>
  </si>
  <si>
    <t>1013400498</t>
  </si>
  <si>
    <t>1013400499</t>
  </si>
  <si>
    <t>1013400500</t>
  </si>
  <si>
    <t>1013400501</t>
  </si>
  <si>
    <t>1013400502</t>
  </si>
  <si>
    <t>1013400503</t>
  </si>
  <si>
    <t>1013400504</t>
  </si>
  <si>
    <t>1013400505</t>
  </si>
  <si>
    <t>Многофункциональное устройство CANON i-SENSYS MF-4018</t>
  </si>
  <si>
    <t>10104038</t>
  </si>
  <si>
    <t>Телевизор  ROLSEN 21 R70</t>
  </si>
  <si>
    <t>10104036</t>
  </si>
  <si>
    <t>17.06.2008</t>
  </si>
  <si>
    <t>ТЕЛЕВИЗОР LG 21 FJ 4RB</t>
  </si>
  <si>
    <t>10104031</t>
  </si>
  <si>
    <t>23.11.2007</t>
  </si>
  <si>
    <t>СИСТЕМНЫЙ БЛОК М-004080</t>
  </si>
  <si>
    <t>01360004</t>
  </si>
  <si>
    <t>01.11.2003</t>
  </si>
  <si>
    <t>ПРИНТЕР" Canon "Pixma LP1200</t>
  </si>
  <si>
    <t>10104009</t>
  </si>
  <si>
    <t>10.10.2006</t>
  </si>
  <si>
    <t>ПРИНТЕР ЛАЗЕРНЫЙ SAMSUNG85 DW</t>
  </si>
  <si>
    <t>01360005</t>
  </si>
  <si>
    <t>ПРИВОД ПУ-0,6 П</t>
  </si>
  <si>
    <t>01380014</t>
  </si>
  <si>
    <t>ТЕЛЕВИЗОР ROLSEN 2116B</t>
  </si>
  <si>
    <t>10104017</t>
  </si>
  <si>
    <t>30.10.2006</t>
  </si>
  <si>
    <t>ТЕЛЕВИЗОР LG</t>
  </si>
  <si>
    <t>01380284</t>
  </si>
  <si>
    <t>ТЕЛЕВИЗОР "РЕКОРД"</t>
  </si>
  <si>
    <t>01380286</t>
  </si>
  <si>
    <t>ТЕЛЕВИЗОР "ВЕСНА"</t>
  </si>
  <si>
    <t>01380197</t>
  </si>
  <si>
    <t>ФОТООБЪЕКТИВ "ЮПИТЕР"</t>
  </si>
  <si>
    <t>01380130</t>
  </si>
  <si>
    <t>01.01.1983</t>
  </si>
  <si>
    <t>КОМПЬЮТЕРНЫЙ КЛАСС</t>
  </si>
  <si>
    <t>01360006</t>
  </si>
  <si>
    <t>КОМПЬЮТЕР БИБЛ-РЯ MR17  117SF</t>
  </si>
  <si>
    <t>01360007</t>
  </si>
  <si>
    <t>01.03.2005</t>
  </si>
  <si>
    <t>КОМПЬЮТЕР Samsung</t>
  </si>
  <si>
    <t>01360008</t>
  </si>
  <si>
    <t>01.04.2005</t>
  </si>
  <si>
    <t>КОМПЬЮТЕР LG</t>
  </si>
  <si>
    <t>10104019</t>
  </si>
  <si>
    <t>28.02.2007</t>
  </si>
  <si>
    <t>КОМПЬЮТЕР</t>
  </si>
  <si>
    <t>01380282</t>
  </si>
  <si>
    <t>01.12.1999</t>
  </si>
  <si>
    <t>КАССОВЫЙ АППАРАТ ЭКР  3101</t>
  </si>
  <si>
    <t>01380273</t>
  </si>
  <si>
    <t>01.11.1994</t>
  </si>
  <si>
    <t>КАССОВЫЙ АППАРАТ "ОКА"</t>
  </si>
  <si>
    <t>01380141</t>
  </si>
  <si>
    <t>МОНИТОР SVGA-17</t>
  </si>
  <si>
    <t>01360003</t>
  </si>
  <si>
    <t>Телевизор ROLSEN 21R80</t>
  </si>
  <si>
    <t>10104027</t>
  </si>
  <si>
    <t>30.07.2007</t>
  </si>
  <si>
    <t>Копировальный аппарат Canon FC-128</t>
  </si>
  <si>
    <t>10104032</t>
  </si>
  <si>
    <t>29.11.2007</t>
  </si>
  <si>
    <t>Телевизор ROLSEN</t>
  </si>
  <si>
    <t>10104026</t>
  </si>
  <si>
    <t>24.07.2007</t>
  </si>
  <si>
    <t>МОНИТОР  - SAMSUNGCYHC MACTEЧ793-ДФ</t>
  </si>
  <si>
    <t>10104003</t>
  </si>
  <si>
    <t>20.07.2006</t>
  </si>
  <si>
    <t>СИСТЕМНЫЙ БЛОК   ЛSUS-K5478128</t>
  </si>
  <si>
    <t>10104004</t>
  </si>
  <si>
    <t>Факс Panasonic KX-FT 982 RUB</t>
  </si>
  <si>
    <t>10104047</t>
  </si>
  <si>
    <t>26.06.2009</t>
  </si>
  <si>
    <t>ТЕЛЕВИЗОР  Elenberd-2108</t>
  </si>
  <si>
    <t>10104040</t>
  </si>
  <si>
    <t>28.08.2008</t>
  </si>
  <si>
    <t>Мотокоса"STIHL FS-55"</t>
  </si>
  <si>
    <t>10104048</t>
  </si>
  <si>
    <t>ПРИНТЕР Canon LBP-810</t>
  </si>
  <si>
    <t>10104053</t>
  </si>
  <si>
    <t>Принтер HP Laser Jet 1005</t>
  </si>
  <si>
    <t>10104046</t>
  </si>
  <si>
    <t>20.05.2009</t>
  </si>
  <si>
    <t>Копировальный аппарат Sharp 5316</t>
  </si>
  <si>
    <t>10104051</t>
  </si>
  <si>
    <t>СИСТЕМНЫЙ БЛОК</t>
  </si>
  <si>
    <t>10104052</t>
  </si>
  <si>
    <t>Принтер лазерный HP Laserjet 1018</t>
  </si>
  <si>
    <t>10104034</t>
  </si>
  <si>
    <t>17.03.2008</t>
  </si>
  <si>
    <t>Принтер HP Laserlet P2014&lt;CB450A&gt;F4.1200*1200dpi,23ppm.USB2.0/LPT</t>
  </si>
  <si>
    <t>10104035</t>
  </si>
  <si>
    <t>21.03.2008</t>
  </si>
  <si>
    <t>ПЕЧЬ МУФЕЛЬНАЯ</t>
  </si>
  <si>
    <t>10104021</t>
  </si>
  <si>
    <t>Экран  Projecta на штативе Professioh 200х200 см</t>
  </si>
  <si>
    <t>10104028</t>
  </si>
  <si>
    <t>28.09.2007</t>
  </si>
  <si>
    <t>НОУТБУК НР&lt;EY586ES&gt;nx7400 CM430(1.73Ghz)</t>
  </si>
  <si>
    <t>10104030</t>
  </si>
  <si>
    <t>Мультимедийный проектор NEC NP40.DLP.1024х768.</t>
  </si>
  <si>
    <t>10104029</t>
  </si>
  <si>
    <t>Проектор NEC Projector NP40</t>
  </si>
  <si>
    <t>10104044</t>
  </si>
  <si>
    <t>Принтер лазерный Canon LBP-2900A4,600*600,12ppm.USB2.0</t>
  </si>
  <si>
    <t>10104042</t>
  </si>
  <si>
    <t>19.11.2008</t>
  </si>
  <si>
    <t>Ноутбук Toshiba Sat L300-14X/04R012Cel-560/2G/DVD-SMulti/15,4"WXGA(1280*800)WiFi</t>
  </si>
  <si>
    <t>10104045</t>
  </si>
  <si>
    <t>Принтер лазерный Canon LBP-2900 А4,600*600,12ppm,USB2.0</t>
  </si>
  <si>
    <t>10104043</t>
  </si>
  <si>
    <t>23.12.2008</t>
  </si>
  <si>
    <t>Проектор Acer Projector X1161</t>
  </si>
  <si>
    <t>10104055</t>
  </si>
  <si>
    <t>31.12.2009</t>
  </si>
  <si>
    <t>Экран STAR AV</t>
  </si>
  <si>
    <t>10104056</t>
  </si>
  <si>
    <t>21 F-5 Телевизор ERISSON</t>
  </si>
  <si>
    <t>10104050</t>
  </si>
  <si>
    <t>22.09.2009</t>
  </si>
  <si>
    <t>21 F-1 Телевизор ERISSON</t>
  </si>
  <si>
    <t>10104049</t>
  </si>
  <si>
    <t>Телевизор ROLSEN 21 R45</t>
  </si>
  <si>
    <t>1010400060</t>
  </si>
  <si>
    <t>31.08.2010</t>
  </si>
  <si>
    <t>Компьютер(монит.21,5Samsung,сист.бл.i3-530 2.93Ghz/DDRIII2048Mb/HDD320Gb/PCI/Lan/DVD-RW/K/M</t>
  </si>
  <si>
    <t>1010400061</t>
  </si>
  <si>
    <t>30.11.2010</t>
  </si>
  <si>
    <t>ШПК-315Н (для пож.рукав.,огнетуш.) Правый</t>
  </si>
  <si>
    <t>1010400306</t>
  </si>
  <si>
    <t>30.06.2011</t>
  </si>
  <si>
    <t>1010400307</t>
  </si>
  <si>
    <t>Шкаф пожарный ОМ-1198</t>
  </si>
  <si>
    <t>1010400308</t>
  </si>
  <si>
    <t>Шкаф пожарный ОМ-1197</t>
  </si>
  <si>
    <t>1010400309</t>
  </si>
  <si>
    <t>1010400310</t>
  </si>
  <si>
    <t>1010400311</t>
  </si>
  <si>
    <t>1010400312</t>
  </si>
  <si>
    <t>1010400313</t>
  </si>
  <si>
    <t>Проектор Epson "EB-S92 "(3LCD, 800*600, 2300лм ANSI, 2000:1)</t>
  </si>
  <si>
    <t>1010400315</t>
  </si>
  <si>
    <t>МФУ Samsung "SCX-3200"</t>
  </si>
  <si>
    <t>1010400316</t>
  </si>
  <si>
    <t>Экран для проектора Luma (150 см)</t>
  </si>
  <si>
    <t>1010400317</t>
  </si>
  <si>
    <t>Проектор Epson "EB-S72" ( 3LCD, 800*600, 2100лм  ANSI, 2000:1)</t>
  </si>
  <si>
    <t>1013400318</t>
  </si>
  <si>
    <t>Компьютер Flextron(C-1,6ГГц/2ГБ/250ГБ/DVD+/-RW/ATX)18,5Benq без операционной сис</t>
  </si>
  <si>
    <t>1013400319</t>
  </si>
  <si>
    <t>1013400320</t>
  </si>
  <si>
    <t>1013400321</t>
  </si>
  <si>
    <t>1013400322</t>
  </si>
  <si>
    <t>1013400323</t>
  </si>
  <si>
    <t>1013400324</t>
  </si>
  <si>
    <t>1013400325</t>
  </si>
  <si>
    <t>Компьютер Intel"Core i5-3450"/Мат.плата Socket1155 ASUS"P8H77-MLE"/4ГБ DDR3/500ГБ DVD RW</t>
  </si>
  <si>
    <t>1013400329</t>
  </si>
  <si>
    <t>Проектор 2700 Ansi Im 800*600 Acer X110P 4000:1, DLP, 2.2 кг</t>
  </si>
  <si>
    <t>1013400331</t>
  </si>
  <si>
    <t>1013400332</t>
  </si>
  <si>
    <t>Ноутбук 15,6"CD-B800(1.5), 2048, 320, DVD-RW, WiFi, Cam, W7, LENOVO B570e</t>
  </si>
  <si>
    <t>1013400333</t>
  </si>
  <si>
    <t>1013400365</t>
  </si>
  <si>
    <t>1013400366</t>
  </si>
  <si>
    <t>1013400367</t>
  </si>
  <si>
    <t>1013400368</t>
  </si>
  <si>
    <t>Мультимедийный Проектор Acer X1240 3D,DLP;2700ANSI Lm,XGA(1024*768)10000:1;Analo</t>
  </si>
  <si>
    <t>1013400409</t>
  </si>
  <si>
    <t>31.05.2013</t>
  </si>
  <si>
    <t>Системный блок</t>
  </si>
  <si>
    <t>1013400411</t>
  </si>
  <si>
    <t>1013400412</t>
  </si>
  <si>
    <t>1013400413</t>
  </si>
  <si>
    <t>Системный блок intel "Core i3-2100"</t>
  </si>
  <si>
    <t>1013400414</t>
  </si>
  <si>
    <t>1013400415</t>
  </si>
  <si>
    <t>1013400416</t>
  </si>
  <si>
    <t>10103400417</t>
  </si>
  <si>
    <t>Монитор 21,5 Samsung</t>
  </si>
  <si>
    <t>1013400418</t>
  </si>
  <si>
    <t>1013400419</t>
  </si>
  <si>
    <t>1013400420</t>
  </si>
  <si>
    <t>1013400421</t>
  </si>
  <si>
    <t>1013400422</t>
  </si>
  <si>
    <t>НоутбукLenovo"G500"59385076(Core i5 323OM-2.60ГГц,4096МБ,500ГБ,HD857OM, DVD RW,L</t>
  </si>
  <si>
    <t>1013400436.</t>
  </si>
  <si>
    <t>1013400437.</t>
  </si>
  <si>
    <t>1013400438.</t>
  </si>
  <si>
    <t>1013400439.</t>
  </si>
  <si>
    <t>1013400370</t>
  </si>
  <si>
    <t>1013400369</t>
  </si>
  <si>
    <t>Ноутбук ASUS"X54C"(Celeron B815-1,60ГГц,2048МБ,320ГБ,HDG,DVD+RW,LAN,WiFi,WebCam,</t>
  </si>
  <si>
    <t>1013400334</t>
  </si>
  <si>
    <t>27.11.2012</t>
  </si>
  <si>
    <t>Счетчик 3-фазн.МЕРКУРИЙ 230 АМ-03 5-7,5А</t>
  </si>
  <si>
    <t>1010400304</t>
  </si>
  <si>
    <t>24.05.2011</t>
  </si>
  <si>
    <t>1010400305</t>
  </si>
  <si>
    <t>Термоиндикатор</t>
  </si>
  <si>
    <t>1013400363</t>
  </si>
  <si>
    <t>Фотокаталический очиститель воздуха</t>
  </si>
  <si>
    <t>1013400364</t>
  </si>
  <si>
    <t>Монитор Samsung</t>
  </si>
  <si>
    <t>1013400423</t>
  </si>
  <si>
    <t>1013400424</t>
  </si>
  <si>
    <t>1013400425</t>
  </si>
  <si>
    <t>1013400426</t>
  </si>
  <si>
    <t>1013400427</t>
  </si>
  <si>
    <t>1013400428</t>
  </si>
  <si>
    <t>1013400429</t>
  </si>
  <si>
    <t>1013400430</t>
  </si>
  <si>
    <t>1013400431</t>
  </si>
  <si>
    <t>1013400432</t>
  </si>
  <si>
    <t>1013400433</t>
  </si>
  <si>
    <t>Монитор</t>
  </si>
  <si>
    <t>1013400434</t>
  </si>
  <si>
    <t>Программно-аппаратный комплекс(ПАК)средств защиты информации ViPNet Coordinator</t>
  </si>
  <si>
    <t>1013400440</t>
  </si>
  <si>
    <t>26.02.2014</t>
  </si>
  <si>
    <t>МАШИНА ШВЕЙНАЯ</t>
  </si>
  <si>
    <t>10104001</t>
  </si>
  <si>
    <t>13.02.2006</t>
  </si>
  <si>
    <t>МАШИНА ШВЕЙНАЯ "ЧАЙКА 132 М"</t>
  </si>
  <si>
    <t>01380145</t>
  </si>
  <si>
    <t>МАШИНА ШВЕЙНАЯ  Diother</t>
  </si>
  <si>
    <t>10104008</t>
  </si>
  <si>
    <t>10104007</t>
  </si>
  <si>
    <t>МАШИНА ШВЕЙНАЯ JANOME-743</t>
  </si>
  <si>
    <t>10104005</t>
  </si>
  <si>
    <t>26.10.2006</t>
  </si>
  <si>
    <t>10136000413</t>
  </si>
  <si>
    <t>29.12.2017</t>
  </si>
  <si>
    <t>НАБОР ПРАК. "ЭЛЕКТРОДИНАМИКА"</t>
  </si>
  <si>
    <t>01630252</t>
  </si>
  <si>
    <t>01.10.2004</t>
  </si>
  <si>
    <t>НАБОР ПОСУДЫ И ПРИНАДЛЕЖНОСТЕЙ</t>
  </si>
  <si>
    <t>01630255</t>
  </si>
  <si>
    <t>НАБОР ЛАБ. "МЕХАНИКА"</t>
  </si>
  <si>
    <t>01630253</t>
  </si>
  <si>
    <t>ВЫПРЯМИТЕЛЬ</t>
  </si>
  <si>
    <t>01630251</t>
  </si>
  <si>
    <t>система видеонаблюдения</t>
  </si>
  <si>
    <t>1013400450</t>
  </si>
  <si>
    <t>10136000414</t>
  </si>
  <si>
    <t>30.12.2017</t>
  </si>
  <si>
    <t>10136000415</t>
  </si>
  <si>
    <t>10136000416</t>
  </si>
  <si>
    <t>Доска интерактивная MimioBoard 78</t>
  </si>
  <si>
    <t>10136000417</t>
  </si>
  <si>
    <t>10136000418</t>
  </si>
  <si>
    <t>10136000419</t>
  </si>
  <si>
    <t>10136000420</t>
  </si>
  <si>
    <t>10136000421</t>
  </si>
  <si>
    <t>10136000422</t>
  </si>
  <si>
    <t>10136000423</t>
  </si>
  <si>
    <t>10136000424</t>
  </si>
  <si>
    <t>10136000425</t>
  </si>
  <si>
    <t>10136000426</t>
  </si>
  <si>
    <t>10136000427</t>
  </si>
  <si>
    <t>10136000428</t>
  </si>
  <si>
    <t>Конь гимнастический</t>
  </si>
  <si>
    <t>10136000429</t>
  </si>
  <si>
    <t>Мягкая мебель</t>
  </si>
  <si>
    <t>10136000430</t>
  </si>
  <si>
    <t>Стол логопеда</t>
  </si>
  <si>
    <t>10136000431</t>
  </si>
  <si>
    <t>КАБИНЕТНЫЙ НАБОР</t>
  </si>
  <si>
    <t>01630200</t>
  </si>
  <si>
    <t>01.01.1992</t>
  </si>
  <si>
    <t>РЕШЕТКА</t>
  </si>
  <si>
    <t>01630105</t>
  </si>
  <si>
    <t>ПАННО</t>
  </si>
  <si>
    <t>01.10.1990</t>
  </si>
  <si>
    <t>ШКАФ</t>
  </si>
  <si>
    <t>01630250</t>
  </si>
  <si>
    <t>01.01.1995</t>
  </si>
  <si>
    <t>НАБОР МЕБЕЛИ"НЕМАН"</t>
  </si>
  <si>
    <t>01630104</t>
  </si>
  <si>
    <t>НАБОР "ВОЛОГДА"</t>
  </si>
  <si>
    <t>01630199</t>
  </si>
  <si>
    <t>ШКАФ Д/НАГЛ. ПОСОБИЙ</t>
  </si>
  <si>
    <t>01630141</t>
  </si>
  <si>
    <t>01.12.1988</t>
  </si>
  <si>
    <t>КОНТЕЙНЕР</t>
  </si>
  <si>
    <t>01630231</t>
  </si>
  <si>
    <t>01630230</t>
  </si>
  <si>
    <t>СТЕНКА</t>
  </si>
  <si>
    <t>01630162</t>
  </si>
  <si>
    <t>СТЕНКА"ВОЛОГЖАНКА"</t>
  </si>
  <si>
    <t>01630161</t>
  </si>
  <si>
    <t>01.01.1984</t>
  </si>
  <si>
    <t>СТЕНКА ИЗ 4-Х ИЗДЕЛИЙ</t>
  </si>
  <si>
    <t>01630206</t>
  </si>
  <si>
    <t>01.08.1994</t>
  </si>
  <si>
    <t>01630205</t>
  </si>
  <si>
    <t>СТЕНКА Д/ КАБ.ФИЗИКИ</t>
  </si>
  <si>
    <t>01630100</t>
  </si>
  <si>
    <t>СТЕНКА Д/ КАБ.ЕСТЕСТВ--Я</t>
  </si>
  <si>
    <t>01630101</t>
  </si>
  <si>
    <t>СТЕНКА Д/ КАБ.БИОЛОГИИ</t>
  </si>
  <si>
    <t>01630106</t>
  </si>
  <si>
    <t>01630207</t>
  </si>
  <si>
    <t>01630143</t>
  </si>
  <si>
    <t>01630142</t>
  </si>
  <si>
    <t>Стол переговорный</t>
  </si>
  <si>
    <t>10106310</t>
  </si>
  <si>
    <t>24.07.2009</t>
  </si>
  <si>
    <t>Стол руководителя с приставкой</t>
  </si>
  <si>
    <t>ПЕЧАТЬ ГЕРБОВАЯ</t>
  </si>
  <si>
    <t>10106306</t>
  </si>
  <si>
    <t>Шкаф ШПК-Пульс 315 В( встроенный )</t>
  </si>
  <si>
    <t>10106307</t>
  </si>
  <si>
    <t>Холодильник САРАТОВ 451</t>
  </si>
  <si>
    <t>10106288</t>
  </si>
  <si>
    <t>21.04.2008</t>
  </si>
  <si>
    <t>Холодильник Exqvisit HR 214/1 белый</t>
  </si>
  <si>
    <t>29.12.2008</t>
  </si>
  <si>
    <t>Экран на штативе 200*150 см Matte White S</t>
  </si>
  <si>
    <t>Холодильник Саратов 451 (КШ-160 )</t>
  </si>
  <si>
    <t>22.04.2009</t>
  </si>
  <si>
    <t>777 Жаров.шкаф + 2 конф.Дельта 40 л</t>
  </si>
  <si>
    <t>31.03.2009</t>
  </si>
  <si>
    <t>Информационно-выставочный стенд</t>
  </si>
  <si>
    <t>10106322</t>
  </si>
  <si>
    <t>10106324</t>
  </si>
  <si>
    <t>26.03.2010</t>
  </si>
  <si>
    <t>Доска 5-ти элементная ДН-54М</t>
  </si>
  <si>
    <t>10106325</t>
  </si>
  <si>
    <t>Доска поворотная передвижная,мел/маркер</t>
  </si>
  <si>
    <t>10106326</t>
  </si>
  <si>
    <t>Шкаф для одежды</t>
  </si>
  <si>
    <t>10106327</t>
  </si>
  <si>
    <t>Шкаф для документов закрытый</t>
  </si>
  <si>
    <t>10106328</t>
  </si>
  <si>
    <t>СТЕНД</t>
  </si>
  <si>
    <t>1010600330</t>
  </si>
  <si>
    <t>1010600329</t>
  </si>
  <si>
    <t>Стенд информационный 2400*900мм</t>
  </si>
  <si>
    <t>1010600001</t>
  </si>
  <si>
    <t>29.10.2010</t>
  </si>
  <si>
    <t>Информационно-выставочный стенд 500*800мм</t>
  </si>
  <si>
    <t>1010600002</t>
  </si>
  <si>
    <t>НоутбукSamsungR540-JS03P6000/3G/250G/DVD-SMulti/15.6"HD/ATIHD5145512/WiFi/camWin7HB</t>
  </si>
  <si>
    <t>1010600331</t>
  </si>
  <si>
    <t>Радиосистема WM-210 VHF,Invotone</t>
  </si>
  <si>
    <t>1010600332</t>
  </si>
  <si>
    <t>Готовый комплект штор</t>
  </si>
  <si>
    <t>1013600329</t>
  </si>
  <si>
    <t>31.12.2011</t>
  </si>
  <si>
    <t>Шкаф ШПК-ОМ-1226</t>
  </si>
  <si>
    <t>1013600330</t>
  </si>
  <si>
    <t>Стол учительский</t>
  </si>
  <si>
    <t>1013600348</t>
  </si>
  <si>
    <t>1013600349</t>
  </si>
  <si>
    <t>1013600350</t>
  </si>
  <si>
    <t>Шкаф для одежды узкий</t>
  </si>
  <si>
    <t>1013600351</t>
  </si>
  <si>
    <t>Подставка под пароконвектомат</t>
  </si>
  <si>
    <t>1013600355</t>
  </si>
  <si>
    <t>1013600356</t>
  </si>
  <si>
    <t>Металлическая конструкция "велостоянка"</t>
  </si>
  <si>
    <t>1013600357</t>
  </si>
  <si>
    <t>30.08.2012</t>
  </si>
  <si>
    <t>Стол обеденный ,круглый</t>
  </si>
  <si>
    <t>1013600358</t>
  </si>
  <si>
    <t>25.09.2012</t>
  </si>
  <si>
    <t>1013600359</t>
  </si>
  <si>
    <t>1013600360</t>
  </si>
  <si>
    <t>1013600361</t>
  </si>
  <si>
    <t>1013600362</t>
  </si>
  <si>
    <t>Стол обеденный квадратный</t>
  </si>
  <si>
    <t>1013600363</t>
  </si>
  <si>
    <t>1013600364</t>
  </si>
  <si>
    <t>Кулер для воды настольный</t>
  </si>
  <si>
    <t>1013600365</t>
  </si>
  <si>
    <t>Однокамерный холодильник с низкотемпературным отделением Бирюса 8 Е</t>
  </si>
  <si>
    <t>10136000366</t>
  </si>
  <si>
    <t>10136000367</t>
  </si>
  <si>
    <t>Шкаф для документации</t>
  </si>
  <si>
    <t>10136000409</t>
  </si>
  <si>
    <t>27.05.2013</t>
  </si>
  <si>
    <t>10136000411</t>
  </si>
  <si>
    <t>Водосчетчик турбинный ВТ-50/X фланцевый С-ПБ метер</t>
  </si>
  <si>
    <t>10136000410</t>
  </si>
  <si>
    <t>16.10.2013</t>
  </si>
  <si>
    <t>10136000412</t>
  </si>
  <si>
    <t>28.03.2014</t>
  </si>
  <si>
    <t>Печать гербовая</t>
  </si>
  <si>
    <t>1013600404</t>
  </si>
  <si>
    <t>18.02.2013</t>
  </si>
  <si>
    <t>Полка кухонная для тарелок ПКТ 1200 (45 тар.)</t>
  </si>
  <si>
    <t>10136000403</t>
  </si>
  <si>
    <t>21.11.2012</t>
  </si>
  <si>
    <t>Полка настенная решетчатая ПНК-1200Р</t>
  </si>
  <si>
    <t>10136000402</t>
  </si>
  <si>
    <t>Холодильник Саратов-451</t>
  </si>
  <si>
    <t>10106323</t>
  </si>
  <si>
    <t>10136000405</t>
  </si>
  <si>
    <t>10136000406</t>
  </si>
  <si>
    <t>10136000407</t>
  </si>
  <si>
    <t>10136000408</t>
  </si>
  <si>
    <t>Стеллаж СТР-1,6*8/3+2-э</t>
  </si>
  <si>
    <t>1013600332</t>
  </si>
  <si>
    <t>1013600333</t>
  </si>
  <si>
    <t>1013600334</t>
  </si>
  <si>
    <t>Стеллаж С-1,6*9*5/4</t>
  </si>
  <si>
    <t>1013600335</t>
  </si>
  <si>
    <t>1013600336</t>
  </si>
  <si>
    <t>1013600337</t>
  </si>
  <si>
    <t>Устройство душирующее ELECTROLUX DWAC04 855315</t>
  </si>
  <si>
    <t>1013600338</t>
  </si>
  <si>
    <t>1013600339</t>
  </si>
  <si>
    <t>Стол рабочий СПО 9/7-э</t>
  </si>
  <si>
    <t>1013600340</t>
  </si>
  <si>
    <t>Стол рабочий СПО 12/7-э</t>
  </si>
  <si>
    <t>1013600341</t>
  </si>
  <si>
    <t>10136000342</t>
  </si>
  <si>
    <t>Стол рабочий СПО 15/7-э</t>
  </si>
  <si>
    <t>10136000343</t>
  </si>
  <si>
    <t>10136000344</t>
  </si>
  <si>
    <t>Стол рабочий СПО 18/8-э</t>
  </si>
  <si>
    <t>1013600345</t>
  </si>
  <si>
    <t>Стеллаж комбинированный</t>
  </si>
  <si>
    <t>1013600346</t>
  </si>
  <si>
    <t>1013600347</t>
  </si>
  <si>
    <t>Стеллаж С-1,8*12*4/4-э</t>
  </si>
  <si>
    <t>10136000390</t>
  </si>
  <si>
    <t>15.10.2012</t>
  </si>
  <si>
    <t>Стеллаж С-1,8*9*3/4-оц</t>
  </si>
  <si>
    <t>10136000391</t>
  </si>
  <si>
    <t>Стеллаж С-1,6*9*6/4</t>
  </si>
  <si>
    <t>10036000368</t>
  </si>
  <si>
    <t>10136000369</t>
  </si>
  <si>
    <t>10136000370</t>
  </si>
  <si>
    <t>Стеллаж С-1,6*12*6/4</t>
  </si>
  <si>
    <t>10136000371</t>
  </si>
  <si>
    <t>10136000372</t>
  </si>
  <si>
    <t>Стеллаж С-1,6*12*4/4</t>
  </si>
  <si>
    <t>10136000374</t>
  </si>
  <si>
    <t>10136000373</t>
  </si>
  <si>
    <t>Стеллаж С-1,6*15*4/4</t>
  </si>
  <si>
    <t>10136000375</t>
  </si>
  <si>
    <t>Стол рабочий СПО 12/6-э</t>
  </si>
  <si>
    <t>10136000376</t>
  </si>
  <si>
    <t>24.10.2012</t>
  </si>
  <si>
    <t>10136000377</t>
  </si>
  <si>
    <t>Стол рабочий СПО 15/6-э</t>
  </si>
  <si>
    <t>10136000378</t>
  </si>
  <si>
    <t>10136000379</t>
  </si>
  <si>
    <t>Подставка ПК 4*4,нерж.</t>
  </si>
  <si>
    <t>10136000380</t>
  </si>
  <si>
    <t>10136000381</t>
  </si>
  <si>
    <t>10136000382</t>
  </si>
  <si>
    <t>10136000383</t>
  </si>
  <si>
    <t>10136000384</t>
  </si>
  <si>
    <t>10136000385</t>
  </si>
  <si>
    <t>10136000386</t>
  </si>
  <si>
    <t>10136000387</t>
  </si>
  <si>
    <t>10136000388</t>
  </si>
  <si>
    <t>10136000389</t>
  </si>
  <si>
    <t>Коллекция "Полезные ископаемые"</t>
  </si>
  <si>
    <t>1010600003</t>
  </si>
  <si>
    <t>28.12.2010</t>
  </si>
  <si>
    <t>СЕТКА ВОЛ. СО СТОЙКАМИ</t>
  </si>
  <si>
    <t>01630259</t>
  </si>
  <si>
    <t>Лыжи  Madshus</t>
  </si>
  <si>
    <t>10136000392</t>
  </si>
  <si>
    <t>29.10.2012</t>
  </si>
  <si>
    <t>10136000393</t>
  </si>
  <si>
    <t>10136000394</t>
  </si>
  <si>
    <t>02.01.2012</t>
  </si>
  <si>
    <t>05.12.2016</t>
  </si>
  <si>
    <t>Ноутбук Acer TMP</t>
  </si>
  <si>
    <t>Ноутбук Acer SP</t>
  </si>
  <si>
    <t>Интерактивный комплекс с вычислительным блоком и мобильным креплением</t>
  </si>
  <si>
    <t>Облучатель рециркулятор ЕСО 1А30</t>
  </si>
  <si>
    <t>Облучатель рециркулятор воздуха</t>
  </si>
  <si>
    <t>1012400026</t>
  </si>
  <si>
    <t>Стена с двумя проемами</t>
  </si>
  <si>
    <t>разрушенная лестница</t>
  </si>
  <si>
    <t>стена с наклонной доской</t>
  </si>
  <si>
    <t>лабиринт</t>
  </si>
  <si>
    <t>Атол 55Ф. Черный. ФН15. RS+USB+Ethernet (касса)</t>
  </si>
  <si>
    <t>Многофункциональное устройство</t>
  </si>
  <si>
    <t>Ноутбук</t>
  </si>
  <si>
    <t>Многофункциональное устройство(МФУ) HP</t>
  </si>
  <si>
    <t>Ноутбук Acer TMB</t>
  </si>
  <si>
    <t>Снегоуборщик DDE ST6560L</t>
  </si>
  <si>
    <t>Информационный стенд</t>
  </si>
  <si>
    <t xml:space="preserve">Перечень имущества </t>
  </si>
  <si>
    <t>Муниципальное общеобразовательное учреждение "Средняя общеобразовательная школа №25"</t>
  </si>
  <si>
    <t>Наименование объекта, его характеристика (местонахождение (адрес), площадь (протяженность) объектов недвижимости, индивидуализирующие характеристики движимого имущества)</t>
  </si>
  <si>
    <t>Кол-во (шт.)</t>
  </si>
  <si>
    <t>Первоначальная стоимость (тыс.руб.)</t>
  </si>
  <si>
    <t>Сумма амортизации (износа)(тыс.руб.)</t>
  </si>
  <si>
    <t>Остаточная стоимость (тыс.руб.)</t>
  </si>
  <si>
    <t>Облучатель рециркулятор ЕСО 2А30</t>
  </si>
  <si>
    <t xml:space="preserve">Маршрутизатор точек доступа </t>
  </si>
  <si>
    <t>Доска магнитно-меловая 3-х элементная</t>
  </si>
  <si>
    <t>Контейнер пласт.передвижной д/сбора тв.комм.отходов</t>
  </si>
  <si>
    <t>(должность руководителя Учреждения)</t>
  </si>
  <si>
    <t>М.П.</t>
  </si>
  <si>
    <t>(подпись)</t>
  </si>
  <si>
    <t>(расшифровка подписи)</t>
  </si>
  <si>
    <t>_______________</t>
  </si>
  <si>
    <t xml:space="preserve">                         Директор                                   </t>
  </si>
  <si>
    <t xml:space="preserve">    Баландин Е.А.         </t>
  </si>
  <si>
    <t>Хоккейный корт (1) с хоккейными воротами (2шт.)</t>
  </si>
  <si>
    <t>Стойки волейбольные (комплект)</t>
  </si>
  <si>
    <t>Инфощит тип-1</t>
  </si>
  <si>
    <t>Скамья садово-парковая</t>
  </si>
  <si>
    <t>Стадион по адресу: г. Вологда, ул. Вологодская, д.6а</t>
  </si>
  <si>
    <t>Ограждение</t>
  </si>
  <si>
    <t>Система оповещения и управления эвакуацией</t>
  </si>
  <si>
    <t>Система оповещения</t>
  </si>
  <si>
    <t>Станция объектовая "Стрелец-Мониторинг"</t>
  </si>
  <si>
    <t>разрушенный мост</t>
  </si>
  <si>
    <t>Флагшток уличный</t>
  </si>
  <si>
    <t>Флагшток напольный</t>
  </si>
  <si>
    <t>Флагшток Моби 4 м с основанием под плитку в комплектации с флагом России</t>
  </si>
  <si>
    <t>Контейнер для твердых бытовых отходов</t>
  </si>
  <si>
    <t>Количество основных средств на балансе учреждения: тридцать одна тысяча триста двадцать</t>
  </si>
  <si>
    <t>Испонитель Малышева С.С</t>
  </si>
  <si>
    <t>тел.20-20-99, доб.143</t>
  </si>
  <si>
    <t>по состоянию на 01.01.2023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</si>
</sst>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"/>
    <numFmt numFmtId="165" formatCode="0.00000"/>
    <numFmt numFmtId="166" formatCode="#,##0.00000"/>
    <numFmt numFmtId="167" formatCode="#,##0.00000\ _₽"/>
    <numFmt numFmtId="168" formatCode="0.000000"/>
  </numFmts>
  <fonts count="11" x14ac:knownFonts="1">
    <font>
      <sz val="8"/>
      <name val="Arial"/>
    </font>
    <font>
      <b/>
      <sz val="8"/>
      <name val="Arial"/>
      <family val="2"/>
      <charset val="204"/>
    </font>
    <font>
      <b/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6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3" fontId="0" fillId="0" borderId="0" xfId="0" applyNumberFormat="1"/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 indent="2"/>
    </xf>
    <xf numFmtId="0" fontId="4" fillId="2" borderId="5" xfId="0" applyFont="1" applyFill="1" applyBorder="1" applyAlignment="1">
      <alignment horizontal="left" vertical="top" wrapText="1" indent="2"/>
    </xf>
    <xf numFmtId="0" fontId="4" fillId="2" borderId="4" xfId="0" applyFont="1" applyFill="1" applyBorder="1" applyAlignment="1">
      <alignment horizontal="left" vertical="top" wrapText="1" indent="2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 indent="2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649"/>
  <sheetViews>
    <sheetView tabSelected="1" zoomScale="70" zoomScaleNormal="70" workbookViewId="0">
      <selection activeCell="C4" sqref="C4:I4"/>
    </sheetView>
  </sheetViews>
  <sheetFormatPr defaultColWidth="10.5" defaultRowHeight="11.45" customHeight="1" outlineLevelRow="3" x14ac:dyDescent="0.25"/>
  <cols>
    <col min="1" max="1" width="10.5" style="14" customWidth="1"/>
    <col min="2" max="2" width="7.6640625" style="5" customWidth="1"/>
    <col min="3" max="3" width="58.5" style="5" customWidth="1"/>
    <col min="4" max="4" width="22.6640625" style="5" customWidth="1"/>
    <col min="5" max="5" width="14.83203125" style="5" customWidth="1"/>
    <col min="6" max="6" width="12.6640625" style="5" customWidth="1"/>
    <col min="7" max="8" width="24.1640625" style="5" customWidth="1"/>
    <col min="9" max="9" width="22.5" style="5" customWidth="1"/>
    <col min="10" max="10" width="19.33203125" customWidth="1"/>
  </cols>
  <sheetData>
    <row r="1" spans="1:10" s="1" customFormat="1" ht="9.9499999999999993" customHeight="1" x14ac:dyDescent="0.25">
      <c r="A1" s="14"/>
      <c r="B1" s="5"/>
      <c r="C1" s="5"/>
      <c r="D1" s="5"/>
      <c r="E1" s="5"/>
      <c r="F1" s="5"/>
      <c r="G1" s="5"/>
      <c r="H1" s="5"/>
      <c r="I1" s="5"/>
    </row>
    <row r="2" spans="1:10" ht="25.5" customHeight="1" x14ac:dyDescent="0.2">
      <c r="A2" s="18"/>
      <c r="B2" s="19"/>
      <c r="C2" s="19"/>
      <c r="D2" s="66" t="s">
        <v>943</v>
      </c>
      <c r="E2" s="66"/>
      <c r="F2" s="66"/>
      <c r="G2" s="66"/>
      <c r="H2" s="19"/>
      <c r="I2" s="19"/>
      <c r="J2" s="19"/>
    </row>
    <row r="3" spans="1:10" ht="36.75" customHeight="1" x14ac:dyDescent="0.2">
      <c r="A3" s="20"/>
      <c r="B3" s="20"/>
      <c r="C3" s="66" t="s">
        <v>944</v>
      </c>
      <c r="D3" s="66"/>
      <c r="E3" s="66"/>
      <c r="F3" s="66"/>
      <c r="G3" s="66"/>
      <c r="H3" s="66"/>
      <c r="I3" s="66"/>
      <c r="J3" s="20"/>
    </row>
    <row r="4" spans="1:10" ht="23.25" customHeight="1" x14ac:dyDescent="0.2">
      <c r="A4" s="20"/>
      <c r="B4" s="20"/>
      <c r="C4" s="66" t="s">
        <v>978</v>
      </c>
      <c r="D4" s="66"/>
      <c r="E4" s="66"/>
      <c r="F4" s="66"/>
      <c r="G4" s="66"/>
      <c r="H4" s="66"/>
      <c r="I4" s="66"/>
      <c r="J4" s="20"/>
    </row>
    <row r="5" spans="1:10" s="1" customFormat="1" ht="16.5" thickBot="1" x14ac:dyDescent="0.25">
      <c r="A5" s="6"/>
      <c r="B5" s="6"/>
      <c r="C5" s="6"/>
      <c r="D5" s="6"/>
      <c r="E5" s="6"/>
      <c r="F5" s="6"/>
      <c r="G5" s="7"/>
      <c r="H5" s="7"/>
      <c r="I5" s="8"/>
    </row>
    <row r="6" spans="1:10" ht="83.25" customHeight="1" thickBot="1" x14ac:dyDescent="0.25">
      <c r="A6" s="25" t="s">
        <v>0</v>
      </c>
      <c r="B6" s="72" t="s">
        <v>945</v>
      </c>
      <c r="C6" s="73"/>
      <c r="D6" s="26" t="s">
        <v>1</v>
      </c>
      <c r="E6" s="23" t="s">
        <v>100</v>
      </c>
      <c r="F6" s="24" t="s">
        <v>946</v>
      </c>
      <c r="G6" s="27" t="s">
        <v>947</v>
      </c>
      <c r="H6" s="29" t="s">
        <v>948</v>
      </c>
      <c r="I6" s="28" t="s">
        <v>949</v>
      </c>
    </row>
    <row r="7" spans="1:10" ht="15.75" x14ac:dyDescent="0.2">
      <c r="A7" s="21">
        <v>1</v>
      </c>
      <c r="B7" s="74">
        <v>2</v>
      </c>
      <c r="C7" s="74"/>
      <c r="D7" s="21">
        <v>3</v>
      </c>
      <c r="E7" s="21">
        <v>4</v>
      </c>
      <c r="F7" s="21">
        <v>5</v>
      </c>
      <c r="G7" s="22">
        <v>6</v>
      </c>
      <c r="H7" s="22">
        <v>7</v>
      </c>
      <c r="I7" s="22">
        <v>8</v>
      </c>
    </row>
    <row r="8" spans="1:10" ht="15.6" customHeight="1" x14ac:dyDescent="0.2">
      <c r="A8" s="76" t="s">
        <v>69</v>
      </c>
      <c r="B8" s="76"/>
      <c r="C8" s="76"/>
      <c r="D8" s="76"/>
      <c r="E8" s="76"/>
      <c r="F8" s="76"/>
      <c r="G8" s="76"/>
      <c r="H8" s="76"/>
      <c r="I8" s="76"/>
    </row>
    <row r="9" spans="1:10" ht="15.6" customHeight="1" x14ac:dyDescent="0.2">
      <c r="A9" s="76" t="s">
        <v>70</v>
      </c>
      <c r="B9" s="76"/>
      <c r="C9" s="76"/>
      <c r="D9" s="76"/>
      <c r="E9" s="76"/>
      <c r="F9" s="76"/>
      <c r="G9" s="76"/>
      <c r="H9" s="76"/>
      <c r="I9" s="76"/>
    </row>
    <row r="10" spans="1:10" ht="15.6" customHeight="1" x14ac:dyDescent="0.2">
      <c r="A10" s="76" t="s">
        <v>71</v>
      </c>
      <c r="B10" s="76"/>
      <c r="C10" s="76"/>
      <c r="D10" s="76"/>
      <c r="E10" s="76"/>
      <c r="F10" s="76"/>
      <c r="G10" s="76"/>
      <c r="H10" s="76"/>
      <c r="I10" s="76"/>
    </row>
    <row r="11" spans="1:10" ht="15.75" x14ac:dyDescent="0.2">
      <c r="A11" s="76" t="s">
        <v>72</v>
      </c>
      <c r="B11" s="76"/>
      <c r="C11" s="76"/>
      <c r="D11" s="76"/>
      <c r="E11" s="76"/>
      <c r="F11" s="76"/>
      <c r="G11" s="76"/>
      <c r="H11" s="76"/>
      <c r="I11" s="76"/>
    </row>
    <row r="12" spans="1:10" ht="15.75" outlineLevel="1" x14ac:dyDescent="0.2">
      <c r="A12" s="70" t="s">
        <v>73</v>
      </c>
      <c r="B12" s="70"/>
      <c r="C12" s="70"/>
      <c r="D12" s="70"/>
      <c r="E12" s="70"/>
      <c r="F12" s="9">
        <v>8</v>
      </c>
      <c r="G12" s="10">
        <f>G21</f>
        <v>46419.12182</v>
      </c>
      <c r="H12" s="10">
        <f>H21</f>
        <v>34411.202839999998</v>
      </c>
      <c r="I12" s="10">
        <f>I21</f>
        <v>12007.918980000002</v>
      </c>
    </row>
    <row r="13" spans="1:10" ht="35.25" customHeight="1" outlineLevel="3" x14ac:dyDescent="0.2">
      <c r="A13" s="15" t="s">
        <v>3</v>
      </c>
      <c r="B13" s="67" t="s">
        <v>101</v>
      </c>
      <c r="C13" s="67"/>
      <c r="D13" s="35" t="s">
        <v>102</v>
      </c>
      <c r="E13" s="35" t="s">
        <v>103</v>
      </c>
      <c r="F13" s="30">
        <v>1</v>
      </c>
      <c r="G13" s="42">
        <v>2591.33</v>
      </c>
      <c r="H13" s="42">
        <v>1505.5824299999999</v>
      </c>
      <c r="I13" s="42">
        <f>G13-H13</f>
        <v>1085.74757</v>
      </c>
      <c r="J13" s="61"/>
    </row>
    <row r="14" spans="1:10" ht="32.25" customHeight="1" outlineLevel="3" x14ac:dyDescent="0.2">
      <c r="A14" s="15" t="s">
        <v>4</v>
      </c>
      <c r="B14" s="67" t="s">
        <v>104</v>
      </c>
      <c r="C14" s="67"/>
      <c r="D14" s="35" t="s">
        <v>105</v>
      </c>
      <c r="E14" s="35" t="s">
        <v>103</v>
      </c>
      <c r="F14" s="30">
        <v>1</v>
      </c>
      <c r="G14" s="42">
        <v>153.69835999999998</v>
      </c>
      <c r="H14" s="42">
        <v>69.689920000000001</v>
      </c>
      <c r="I14" s="42">
        <f t="shared" ref="I14:I20" si="0">G14-H14</f>
        <v>84.008439999999979</v>
      </c>
    </row>
    <row r="15" spans="1:10" ht="33" customHeight="1" outlineLevel="3" x14ac:dyDescent="0.2">
      <c r="A15" s="15" t="s">
        <v>5</v>
      </c>
      <c r="B15" s="67" t="s">
        <v>106</v>
      </c>
      <c r="C15" s="67"/>
      <c r="D15" s="35" t="s">
        <v>107</v>
      </c>
      <c r="E15" s="35" t="s">
        <v>103</v>
      </c>
      <c r="F15" s="30">
        <v>1</v>
      </c>
      <c r="G15" s="42">
        <v>2958</v>
      </c>
      <c r="H15" s="42">
        <v>2317.1225199999999</v>
      </c>
      <c r="I15" s="42">
        <f t="shared" si="0"/>
        <v>640.87748000000011</v>
      </c>
    </row>
    <row r="16" spans="1:10" ht="34.5" customHeight="1" outlineLevel="3" x14ac:dyDescent="0.2">
      <c r="A16" s="15" t="s">
        <v>2</v>
      </c>
      <c r="B16" s="67" t="s">
        <v>108</v>
      </c>
      <c r="C16" s="67"/>
      <c r="D16" s="35" t="s">
        <v>109</v>
      </c>
      <c r="E16" s="35" t="s">
        <v>103</v>
      </c>
      <c r="F16" s="30">
        <v>1</v>
      </c>
      <c r="G16" s="42">
        <v>10346.268820000001</v>
      </c>
      <c r="H16" s="42">
        <v>9380.3339599999999</v>
      </c>
      <c r="I16" s="42">
        <f t="shared" si="0"/>
        <v>965.93486000000121</v>
      </c>
    </row>
    <row r="17" spans="1:9" ht="48" customHeight="1" outlineLevel="3" x14ac:dyDescent="0.2">
      <c r="A17" s="15" t="s">
        <v>6</v>
      </c>
      <c r="B17" s="67" t="s">
        <v>110</v>
      </c>
      <c r="C17" s="67"/>
      <c r="D17" s="35" t="s">
        <v>111</v>
      </c>
      <c r="E17" s="35" t="s">
        <v>103</v>
      </c>
      <c r="F17" s="30">
        <v>1</v>
      </c>
      <c r="G17" s="42">
        <v>17062.254000000001</v>
      </c>
      <c r="H17" s="42">
        <v>11693.85583</v>
      </c>
      <c r="I17" s="42">
        <f t="shared" si="0"/>
        <v>5368.3981700000004</v>
      </c>
    </row>
    <row r="18" spans="1:9" ht="36.75" customHeight="1" outlineLevel="3" x14ac:dyDescent="0.2">
      <c r="A18" s="15">
        <v>6</v>
      </c>
      <c r="B18" s="67" t="s">
        <v>112</v>
      </c>
      <c r="C18" s="67"/>
      <c r="D18" s="35" t="s">
        <v>113</v>
      </c>
      <c r="E18" s="35" t="s">
        <v>114</v>
      </c>
      <c r="F18" s="30">
        <v>1</v>
      </c>
      <c r="G18" s="42">
        <v>1641.28944</v>
      </c>
      <c r="H18" s="42">
        <v>1641.28944</v>
      </c>
      <c r="I18" s="42">
        <f t="shared" si="0"/>
        <v>0</v>
      </c>
    </row>
    <row r="19" spans="1:9" ht="41.25" customHeight="1" outlineLevel="3" x14ac:dyDescent="0.2">
      <c r="A19" s="15">
        <v>7</v>
      </c>
      <c r="B19" s="67" t="s">
        <v>118</v>
      </c>
      <c r="C19" s="67"/>
      <c r="D19" s="35" t="s">
        <v>119</v>
      </c>
      <c r="E19" s="35" t="s">
        <v>120</v>
      </c>
      <c r="F19" s="30">
        <v>1</v>
      </c>
      <c r="G19" s="42">
        <v>4353.7950499999997</v>
      </c>
      <c r="H19" s="42">
        <v>2912.15292</v>
      </c>
      <c r="I19" s="42">
        <f t="shared" si="0"/>
        <v>1441.6421299999997</v>
      </c>
    </row>
    <row r="20" spans="1:9" ht="48" customHeight="1" outlineLevel="3" x14ac:dyDescent="0.2">
      <c r="A20" s="15">
        <v>8</v>
      </c>
      <c r="B20" s="67" t="s">
        <v>121</v>
      </c>
      <c r="C20" s="67"/>
      <c r="D20" s="35" t="s">
        <v>122</v>
      </c>
      <c r="E20" s="35" t="s">
        <v>120</v>
      </c>
      <c r="F20" s="30">
        <v>1</v>
      </c>
      <c r="G20" s="42">
        <v>7312.4861500000006</v>
      </c>
      <c r="H20" s="42">
        <v>4891.1758200000004</v>
      </c>
      <c r="I20" s="42">
        <f t="shared" si="0"/>
        <v>2421.3103300000002</v>
      </c>
    </row>
    <row r="21" spans="1:9" ht="15.75" outlineLevel="3" x14ac:dyDescent="0.2">
      <c r="A21" s="68" t="s">
        <v>74</v>
      </c>
      <c r="B21" s="68"/>
      <c r="C21" s="68"/>
      <c r="D21" s="68"/>
      <c r="E21" s="68"/>
      <c r="F21" s="68"/>
      <c r="G21" s="38">
        <f>SUM(G13:G20)</f>
        <v>46419.12182</v>
      </c>
      <c r="H21" s="38">
        <f>SUM(H13:H20)</f>
        <v>34411.202839999998</v>
      </c>
      <c r="I21" s="38">
        <f>SUM(I13:I20)</f>
        <v>12007.918980000002</v>
      </c>
    </row>
    <row r="22" spans="1:9" ht="15.75" outlineLevel="3" x14ac:dyDescent="0.2">
      <c r="A22" s="71" t="s">
        <v>75</v>
      </c>
      <c r="B22" s="71"/>
      <c r="C22" s="71"/>
      <c r="D22" s="71"/>
      <c r="E22" s="71"/>
      <c r="F22" s="71"/>
      <c r="G22" s="71"/>
      <c r="H22" s="71"/>
      <c r="I22" s="71"/>
    </row>
    <row r="23" spans="1:9" ht="15.75" outlineLevel="3" x14ac:dyDescent="0.2">
      <c r="A23" s="15">
        <v>9</v>
      </c>
      <c r="B23" s="67" t="s">
        <v>115</v>
      </c>
      <c r="C23" s="67"/>
      <c r="D23" s="35" t="s">
        <v>116</v>
      </c>
      <c r="E23" s="35" t="s">
        <v>117</v>
      </c>
      <c r="F23" s="9">
        <v>1</v>
      </c>
      <c r="G23" s="31">
        <v>21.829919999999998</v>
      </c>
      <c r="H23" s="31">
        <v>21.829919999999998</v>
      </c>
      <c r="I23" s="31">
        <f>G23-H23</f>
        <v>0</v>
      </c>
    </row>
    <row r="24" spans="1:9" ht="15.75" outlineLevel="3" x14ac:dyDescent="0.2">
      <c r="A24" s="68" t="s">
        <v>123</v>
      </c>
      <c r="B24" s="68"/>
      <c r="C24" s="68"/>
      <c r="D24" s="68"/>
      <c r="E24" s="68"/>
      <c r="F24" s="68"/>
      <c r="G24" s="12">
        <f>SUM(G23)</f>
        <v>21.829919999999998</v>
      </c>
      <c r="H24" s="12">
        <v>21.829919999999998</v>
      </c>
      <c r="I24" s="10">
        <f>SUM(I23)</f>
        <v>0</v>
      </c>
    </row>
    <row r="25" spans="1:9" ht="15.75" outlineLevel="3" x14ac:dyDescent="0.2">
      <c r="A25" s="75" t="s">
        <v>76</v>
      </c>
      <c r="B25" s="75"/>
      <c r="C25" s="75"/>
      <c r="D25" s="75"/>
      <c r="E25" s="75"/>
      <c r="F25" s="75"/>
      <c r="G25" s="75"/>
      <c r="H25" s="75"/>
      <c r="I25" s="75"/>
    </row>
    <row r="26" spans="1:9" ht="15.75" outlineLevel="3" x14ac:dyDescent="0.2">
      <c r="A26" s="59">
        <v>10</v>
      </c>
      <c r="B26" s="77" t="s">
        <v>966</v>
      </c>
      <c r="C26" s="78"/>
      <c r="D26" s="30">
        <v>410122000006</v>
      </c>
      <c r="E26" s="58">
        <v>44924</v>
      </c>
      <c r="F26" s="56">
        <v>1</v>
      </c>
      <c r="G26" s="59">
        <v>433.12634000000003</v>
      </c>
      <c r="H26" s="60">
        <v>0</v>
      </c>
      <c r="I26" s="59">
        <f>G26-H26</f>
        <v>433.12634000000003</v>
      </c>
    </row>
    <row r="27" spans="1:9" ht="15.75" outlineLevel="3" x14ac:dyDescent="0.2">
      <c r="A27" s="79"/>
      <c r="B27" s="80"/>
      <c r="C27" s="80"/>
      <c r="D27" s="80"/>
      <c r="E27" s="80"/>
      <c r="F27" s="81"/>
      <c r="G27" s="56">
        <f>G26</f>
        <v>433.12634000000003</v>
      </c>
      <c r="H27" s="56">
        <f t="shared" ref="H27:I27" si="1">H26</f>
        <v>0</v>
      </c>
      <c r="I27" s="56">
        <f t="shared" si="1"/>
        <v>433.12634000000003</v>
      </c>
    </row>
    <row r="28" spans="1:9" ht="15.75" x14ac:dyDescent="0.2">
      <c r="A28" s="71"/>
      <c r="B28" s="71"/>
      <c r="C28" s="71"/>
      <c r="D28" s="71"/>
      <c r="E28" s="71"/>
      <c r="F28" s="71"/>
      <c r="G28" s="71"/>
      <c r="H28" s="71"/>
      <c r="I28" s="71"/>
    </row>
    <row r="29" spans="1:9" ht="15.75" x14ac:dyDescent="0.2">
      <c r="A29" s="69" t="s">
        <v>77</v>
      </c>
      <c r="B29" s="69"/>
      <c r="C29" s="69"/>
      <c r="D29" s="69"/>
      <c r="E29" s="69"/>
      <c r="F29" s="69"/>
      <c r="G29" s="38">
        <f>G21+G24+G27</f>
        <v>46874.078079999999</v>
      </c>
      <c r="H29" s="38">
        <f>H21+H24+H27</f>
        <v>34433.032759999995</v>
      </c>
      <c r="I29" s="38">
        <f t="shared" ref="I29" si="2">I21+I24+I27</f>
        <v>12441.045320000003</v>
      </c>
    </row>
    <row r="30" spans="1:9" ht="15.75" x14ac:dyDescent="0.2">
      <c r="A30" s="71" t="s">
        <v>78</v>
      </c>
      <c r="B30" s="71"/>
      <c r="C30" s="71"/>
      <c r="D30" s="71"/>
      <c r="E30" s="71"/>
      <c r="F30" s="71"/>
      <c r="G30" s="71"/>
      <c r="H30" s="71"/>
      <c r="I30" s="71"/>
    </row>
    <row r="31" spans="1:9" ht="15.75" x14ac:dyDescent="0.2">
      <c r="A31" s="71" t="s">
        <v>79</v>
      </c>
      <c r="B31" s="71"/>
      <c r="C31" s="71"/>
      <c r="D31" s="71"/>
      <c r="E31" s="71"/>
      <c r="F31" s="71"/>
      <c r="G31" s="71"/>
      <c r="H31" s="71"/>
      <c r="I31" s="71"/>
    </row>
    <row r="32" spans="1:9" ht="15.75" x14ac:dyDescent="0.2">
      <c r="A32" s="71" t="s">
        <v>80</v>
      </c>
      <c r="B32" s="71"/>
      <c r="C32" s="71"/>
      <c r="D32" s="71"/>
      <c r="E32" s="71"/>
      <c r="F32" s="71"/>
      <c r="G32" s="71"/>
      <c r="H32" s="71"/>
      <c r="I32" s="71"/>
    </row>
    <row r="33" spans="1:9" ht="15.75" outlineLevel="1" x14ac:dyDescent="0.2">
      <c r="A33" s="95" t="s">
        <v>73</v>
      </c>
      <c r="B33" s="95"/>
      <c r="C33" s="95"/>
      <c r="D33" s="95"/>
      <c r="E33" s="95"/>
      <c r="F33" s="9">
        <v>96</v>
      </c>
      <c r="G33" s="38">
        <f>G130</f>
        <v>6658.1450500000028</v>
      </c>
      <c r="H33" s="38">
        <f>H130</f>
        <v>3382.5560600000017</v>
      </c>
      <c r="I33" s="38">
        <f>I130</f>
        <v>3275.5889899999993</v>
      </c>
    </row>
    <row r="34" spans="1:9" ht="15.75" outlineLevel="3" x14ac:dyDescent="0.2">
      <c r="A34" s="15">
        <v>11</v>
      </c>
      <c r="B34" s="67" t="s">
        <v>124</v>
      </c>
      <c r="C34" s="67"/>
      <c r="D34" s="35" t="s">
        <v>125</v>
      </c>
      <c r="E34" s="35" t="s">
        <v>126</v>
      </c>
      <c r="F34" s="30">
        <v>1</v>
      </c>
      <c r="G34" s="42">
        <v>69.492960000000011</v>
      </c>
      <c r="H34" s="42">
        <v>69.492960000000011</v>
      </c>
      <c r="I34" s="42">
        <f>G34-H34</f>
        <v>0</v>
      </c>
    </row>
    <row r="35" spans="1:9" ht="15.75" outlineLevel="3" x14ac:dyDescent="0.2">
      <c r="A35" s="15">
        <f>A34+1</f>
        <v>12</v>
      </c>
      <c r="B35" s="67" t="s">
        <v>127</v>
      </c>
      <c r="C35" s="67"/>
      <c r="D35" s="35" t="s">
        <v>128</v>
      </c>
      <c r="E35" s="35" t="s">
        <v>40</v>
      </c>
      <c r="F35" s="30">
        <v>1</v>
      </c>
      <c r="G35" s="42">
        <v>4.1617899999999999</v>
      </c>
      <c r="H35" s="42">
        <v>4.1617899999999999</v>
      </c>
      <c r="I35" s="42">
        <f t="shared" ref="I35:I99" si="3">G35-H35</f>
        <v>0</v>
      </c>
    </row>
    <row r="36" spans="1:9" ht="15.75" outlineLevel="3" x14ac:dyDescent="0.2">
      <c r="A36" s="15">
        <f t="shared" ref="A36:A99" si="4">A35+1</f>
        <v>13</v>
      </c>
      <c r="B36" s="67" t="s">
        <v>129</v>
      </c>
      <c r="C36" s="67"/>
      <c r="D36" s="35" t="s">
        <v>130</v>
      </c>
      <c r="E36" s="35" t="s">
        <v>131</v>
      </c>
      <c r="F36" s="30">
        <v>1</v>
      </c>
      <c r="G36" s="42">
        <v>36.116639999999997</v>
      </c>
      <c r="H36" s="42">
        <v>36.116639999999997</v>
      </c>
      <c r="I36" s="42">
        <f t="shared" si="3"/>
        <v>0</v>
      </c>
    </row>
    <row r="37" spans="1:9" ht="15.75" outlineLevel="3" x14ac:dyDescent="0.2">
      <c r="A37" s="15">
        <f t="shared" si="4"/>
        <v>14</v>
      </c>
      <c r="B37" s="67" t="s">
        <v>132</v>
      </c>
      <c r="C37" s="67"/>
      <c r="D37" s="35" t="s">
        <v>12</v>
      </c>
      <c r="E37" s="35" t="s">
        <v>13</v>
      </c>
      <c r="F37" s="30">
        <v>1</v>
      </c>
      <c r="G37" s="42">
        <v>7.3627200000000004</v>
      </c>
      <c r="H37" s="42">
        <v>7.3627200000000004</v>
      </c>
      <c r="I37" s="42">
        <f t="shared" si="3"/>
        <v>0</v>
      </c>
    </row>
    <row r="38" spans="1:9" ht="15.75" outlineLevel="3" x14ac:dyDescent="0.2">
      <c r="A38" s="15">
        <f t="shared" si="4"/>
        <v>15</v>
      </c>
      <c r="B38" s="67" t="s">
        <v>133</v>
      </c>
      <c r="C38" s="67"/>
      <c r="D38" s="35" t="s">
        <v>134</v>
      </c>
      <c r="E38" s="35" t="s">
        <v>135</v>
      </c>
      <c r="F38" s="30">
        <v>1</v>
      </c>
      <c r="G38" s="42">
        <v>30.71088</v>
      </c>
      <c r="H38" s="42">
        <v>30.71088</v>
      </c>
      <c r="I38" s="42">
        <f t="shared" si="3"/>
        <v>0</v>
      </c>
    </row>
    <row r="39" spans="1:9" ht="15.75" outlineLevel="3" x14ac:dyDescent="0.2">
      <c r="A39" s="15">
        <f t="shared" si="4"/>
        <v>16</v>
      </c>
      <c r="B39" s="67" t="s">
        <v>136</v>
      </c>
      <c r="C39" s="67"/>
      <c r="D39" s="35" t="s">
        <v>137</v>
      </c>
      <c r="E39" s="35" t="s">
        <v>9</v>
      </c>
      <c r="F39" s="30">
        <v>1</v>
      </c>
      <c r="G39" s="42">
        <v>11.439360000000001</v>
      </c>
      <c r="H39" s="42">
        <v>11.439360000000001</v>
      </c>
      <c r="I39" s="42">
        <f t="shared" si="3"/>
        <v>0</v>
      </c>
    </row>
    <row r="40" spans="1:9" ht="15.75" outlineLevel="3" x14ac:dyDescent="0.2">
      <c r="A40" s="15">
        <f t="shared" si="4"/>
        <v>17</v>
      </c>
      <c r="B40" s="67" t="s">
        <v>136</v>
      </c>
      <c r="C40" s="67"/>
      <c r="D40" s="35" t="s">
        <v>138</v>
      </c>
      <c r="E40" s="35" t="s">
        <v>9</v>
      </c>
      <c r="F40" s="30">
        <v>1</v>
      </c>
      <c r="G40" s="42">
        <v>11.439360000000001</v>
      </c>
      <c r="H40" s="42">
        <v>11.439360000000001</v>
      </c>
      <c r="I40" s="42">
        <f t="shared" si="3"/>
        <v>0</v>
      </c>
    </row>
    <row r="41" spans="1:9" ht="15.75" outlineLevel="3" x14ac:dyDescent="0.2">
      <c r="A41" s="15">
        <f t="shared" si="4"/>
        <v>18</v>
      </c>
      <c r="B41" s="67" t="s">
        <v>139</v>
      </c>
      <c r="C41" s="67"/>
      <c r="D41" s="35" t="s">
        <v>140</v>
      </c>
      <c r="E41" s="35" t="s">
        <v>141</v>
      </c>
      <c r="F41" s="30">
        <v>1</v>
      </c>
      <c r="G41" s="42">
        <v>3.7080000000000002</v>
      </c>
      <c r="H41" s="42">
        <v>3.7080000000000002</v>
      </c>
      <c r="I41" s="42">
        <f t="shared" si="3"/>
        <v>0</v>
      </c>
    </row>
    <row r="42" spans="1:9" ht="15.75" outlineLevel="3" x14ac:dyDescent="0.2">
      <c r="A42" s="15">
        <f t="shared" si="4"/>
        <v>19</v>
      </c>
      <c r="B42" s="67" t="s">
        <v>142</v>
      </c>
      <c r="C42" s="67"/>
      <c r="D42" s="35" t="s">
        <v>143</v>
      </c>
      <c r="E42" s="35" t="s">
        <v>42</v>
      </c>
      <c r="F42" s="30">
        <v>1</v>
      </c>
      <c r="G42" s="42">
        <v>3.1464000000000003</v>
      </c>
      <c r="H42" s="42">
        <v>3.1464000000000003</v>
      </c>
      <c r="I42" s="42">
        <f t="shared" si="3"/>
        <v>0</v>
      </c>
    </row>
    <row r="43" spans="1:9" ht="15.75" outlineLevel="3" x14ac:dyDescent="0.2">
      <c r="A43" s="15">
        <f t="shared" si="4"/>
        <v>20</v>
      </c>
      <c r="B43" s="67" t="s">
        <v>144</v>
      </c>
      <c r="C43" s="67"/>
      <c r="D43" s="35" t="s">
        <v>145</v>
      </c>
      <c r="E43" s="35" t="s">
        <v>146</v>
      </c>
      <c r="F43" s="30">
        <v>1</v>
      </c>
      <c r="G43" s="42">
        <v>6.7420799999999996</v>
      </c>
      <c r="H43" s="42">
        <v>6.7420799999999996</v>
      </c>
      <c r="I43" s="42">
        <f t="shared" si="3"/>
        <v>0</v>
      </c>
    </row>
    <row r="44" spans="1:9" ht="15.75" outlineLevel="3" x14ac:dyDescent="0.2">
      <c r="A44" s="15">
        <f t="shared" si="4"/>
        <v>21</v>
      </c>
      <c r="B44" s="67" t="s">
        <v>147</v>
      </c>
      <c r="C44" s="67"/>
      <c r="D44" s="35" t="s">
        <v>148</v>
      </c>
      <c r="E44" s="35" t="s">
        <v>149</v>
      </c>
      <c r="F44" s="30">
        <v>1</v>
      </c>
      <c r="G44" s="42">
        <v>3.4775999999999998</v>
      </c>
      <c r="H44" s="42">
        <v>3.4775999999999998</v>
      </c>
      <c r="I44" s="42">
        <f t="shared" si="3"/>
        <v>0</v>
      </c>
    </row>
    <row r="45" spans="1:9" ht="15.75" outlineLevel="3" x14ac:dyDescent="0.2">
      <c r="A45" s="15">
        <f t="shared" si="4"/>
        <v>22</v>
      </c>
      <c r="B45" s="67" t="s">
        <v>147</v>
      </c>
      <c r="C45" s="67"/>
      <c r="D45" s="35" t="s">
        <v>150</v>
      </c>
      <c r="E45" s="35" t="s">
        <v>151</v>
      </c>
      <c r="F45" s="30">
        <v>1</v>
      </c>
      <c r="G45" s="42">
        <v>3.7080000000000002</v>
      </c>
      <c r="H45" s="42">
        <v>3.7080000000000002</v>
      </c>
      <c r="I45" s="42">
        <f t="shared" si="3"/>
        <v>0</v>
      </c>
    </row>
    <row r="46" spans="1:9" ht="15.75" outlineLevel="3" x14ac:dyDescent="0.2">
      <c r="A46" s="15">
        <f t="shared" si="4"/>
        <v>23</v>
      </c>
      <c r="B46" s="67" t="s">
        <v>152</v>
      </c>
      <c r="C46" s="67"/>
      <c r="D46" s="35" t="s">
        <v>153</v>
      </c>
      <c r="E46" s="35" t="s">
        <v>151</v>
      </c>
      <c r="F46" s="30">
        <v>1</v>
      </c>
      <c r="G46" s="42">
        <v>3.4819200000000001</v>
      </c>
      <c r="H46" s="42">
        <v>3.4819200000000001</v>
      </c>
      <c r="I46" s="42">
        <f t="shared" si="3"/>
        <v>0</v>
      </c>
    </row>
    <row r="47" spans="1:9" ht="15.75" outlineLevel="3" x14ac:dyDescent="0.2">
      <c r="A47" s="15">
        <f t="shared" si="4"/>
        <v>24</v>
      </c>
      <c r="B47" s="67" t="s">
        <v>154</v>
      </c>
      <c r="C47" s="67"/>
      <c r="D47" s="35" t="s">
        <v>155</v>
      </c>
      <c r="E47" s="35" t="s">
        <v>156</v>
      </c>
      <c r="F47" s="30">
        <v>1</v>
      </c>
      <c r="G47" s="42">
        <v>3.1175999999999999</v>
      </c>
      <c r="H47" s="42">
        <v>3.1175999999999999</v>
      </c>
      <c r="I47" s="42">
        <f t="shared" si="3"/>
        <v>0</v>
      </c>
    </row>
    <row r="48" spans="1:9" ht="15.75" outlineLevel="3" x14ac:dyDescent="0.2">
      <c r="A48" s="15">
        <f t="shared" si="4"/>
        <v>25</v>
      </c>
      <c r="B48" s="67" t="s">
        <v>157</v>
      </c>
      <c r="C48" s="67"/>
      <c r="D48" s="35" t="s">
        <v>158</v>
      </c>
      <c r="E48" s="35" t="s">
        <v>29</v>
      </c>
      <c r="F48" s="30">
        <v>1</v>
      </c>
      <c r="G48" s="42">
        <v>113.85</v>
      </c>
      <c r="H48" s="42">
        <v>113.85</v>
      </c>
      <c r="I48" s="42">
        <f t="shared" si="3"/>
        <v>0</v>
      </c>
    </row>
    <row r="49" spans="1:9" ht="15.75" outlineLevel="3" x14ac:dyDescent="0.2">
      <c r="A49" s="15">
        <f t="shared" si="4"/>
        <v>26</v>
      </c>
      <c r="B49" s="67" t="s">
        <v>159</v>
      </c>
      <c r="C49" s="67"/>
      <c r="D49" s="35" t="s">
        <v>160</v>
      </c>
      <c r="E49" s="35" t="s">
        <v>16</v>
      </c>
      <c r="F49" s="30">
        <v>1</v>
      </c>
      <c r="G49" s="42">
        <v>113.85</v>
      </c>
      <c r="H49" s="42">
        <v>113.85</v>
      </c>
      <c r="I49" s="42">
        <f t="shared" si="3"/>
        <v>0</v>
      </c>
    </row>
    <row r="50" spans="1:9" ht="15.75" outlineLevel="3" x14ac:dyDescent="0.2">
      <c r="A50" s="15">
        <f t="shared" si="4"/>
        <v>27</v>
      </c>
      <c r="B50" s="67" t="s">
        <v>161</v>
      </c>
      <c r="C50" s="67"/>
      <c r="D50" s="35" t="s">
        <v>163</v>
      </c>
      <c r="E50" s="35" t="s">
        <v>162</v>
      </c>
      <c r="F50" s="30">
        <v>1</v>
      </c>
      <c r="G50" s="42">
        <v>11</v>
      </c>
      <c r="H50" s="42">
        <v>11</v>
      </c>
      <c r="I50" s="42">
        <f t="shared" si="3"/>
        <v>0</v>
      </c>
    </row>
    <row r="51" spans="1:9" ht="15.75" outlineLevel="3" x14ac:dyDescent="0.2">
      <c r="A51" s="15">
        <f t="shared" si="4"/>
        <v>28</v>
      </c>
      <c r="B51" s="67" t="s">
        <v>164</v>
      </c>
      <c r="C51" s="67"/>
      <c r="D51" s="35" t="s">
        <v>165</v>
      </c>
      <c r="E51" s="35" t="s">
        <v>166</v>
      </c>
      <c r="F51" s="30">
        <v>1</v>
      </c>
      <c r="G51" s="42">
        <v>51</v>
      </c>
      <c r="H51" s="42">
        <v>51</v>
      </c>
      <c r="I51" s="42">
        <f t="shared" si="3"/>
        <v>0</v>
      </c>
    </row>
    <row r="52" spans="1:9" ht="15.75" outlineLevel="3" x14ac:dyDescent="0.2">
      <c r="A52" s="15">
        <f t="shared" si="4"/>
        <v>29</v>
      </c>
      <c r="B52" s="67" t="s">
        <v>167</v>
      </c>
      <c r="C52" s="67"/>
      <c r="D52" s="35" t="s">
        <v>168</v>
      </c>
      <c r="E52" s="35" t="s">
        <v>103</v>
      </c>
      <c r="F52" s="30">
        <v>1</v>
      </c>
      <c r="G52" s="42">
        <v>247.50476999999998</v>
      </c>
      <c r="H52" s="42">
        <v>200.52466000000001</v>
      </c>
      <c r="I52" s="42">
        <f t="shared" si="3"/>
        <v>46.980109999999968</v>
      </c>
    </row>
    <row r="53" spans="1:9" ht="33" customHeight="1" outlineLevel="3" x14ac:dyDescent="0.2">
      <c r="A53" s="15">
        <f t="shared" si="4"/>
        <v>30</v>
      </c>
      <c r="B53" s="67" t="s">
        <v>169</v>
      </c>
      <c r="C53" s="67"/>
      <c r="D53" s="35" t="s">
        <v>170</v>
      </c>
      <c r="E53" s="35" t="s">
        <v>103</v>
      </c>
      <c r="F53" s="30">
        <v>1</v>
      </c>
      <c r="G53" s="42">
        <v>341.33456000000001</v>
      </c>
      <c r="H53" s="42">
        <v>288.10280999999998</v>
      </c>
      <c r="I53" s="42">
        <f t="shared" si="3"/>
        <v>53.231750000000034</v>
      </c>
    </row>
    <row r="54" spans="1:9" ht="15.75" outlineLevel="3" x14ac:dyDescent="0.2">
      <c r="A54" s="15">
        <f t="shared" si="4"/>
        <v>31</v>
      </c>
      <c r="B54" s="67" t="s">
        <v>171</v>
      </c>
      <c r="C54" s="67"/>
      <c r="D54" s="35" t="s">
        <v>172</v>
      </c>
      <c r="E54" s="35" t="s">
        <v>126</v>
      </c>
      <c r="F54" s="30">
        <v>1</v>
      </c>
      <c r="G54" s="42">
        <v>5.2679600000000004</v>
      </c>
      <c r="H54" s="42">
        <v>5.2679600000000004</v>
      </c>
      <c r="I54" s="42">
        <f t="shared" si="3"/>
        <v>0</v>
      </c>
    </row>
    <row r="55" spans="1:9" ht="15.75" outlineLevel="3" x14ac:dyDescent="0.2">
      <c r="A55" s="15">
        <f t="shared" si="4"/>
        <v>32</v>
      </c>
      <c r="B55" s="67" t="s">
        <v>173</v>
      </c>
      <c r="C55" s="67"/>
      <c r="D55" s="35" t="s">
        <v>174</v>
      </c>
      <c r="E55" s="35" t="s">
        <v>24</v>
      </c>
      <c r="F55" s="30">
        <v>1</v>
      </c>
      <c r="G55" s="42">
        <v>22.010369999999998</v>
      </c>
      <c r="H55" s="42">
        <v>22.010369999999998</v>
      </c>
      <c r="I55" s="42">
        <f t="shared" si="3"/>
        <v>0</v>
      </c>
    </row>
    <row r="56" spans="1:9" ht="15.75" outlineLevel="3" x14ac:dyDescent="0.2">
      <c r="A56" s="15">
        <f t="shared" si="4"/>
        <v>33</v>
      </c>
      <c r="B56" s="67" t="s">
        <v>175</v>
      </c>
      <c r="C56" s="67"/>
      <c r="D56" s="35" t="s">
        <v>176</v>
      </c>
      <c r="E56" s="35" t="s">
        <v>177</v>
      </c>
      <c r="F56" s="30">
        <v>1</v>
      </c>
      <c r="G56" s="42">
        <v>13.994129999999998</v>
      </c>
      <c r="H56" s="42">
        <v>13.994129999999998</v>
      </c>
      <c r="I56" s="42">
        <f t="shared" si="3"/>
        <v>0</v>
      </c>
    </row>
    <row r="57" spans="1:9" ht="15.75" outlineLevel="3" x14ac:dyDescent="0.2">
      <c r="A57" s="15">
        <f t="shared" si="4"/>
        <v>34</v>
      </c>
      <c r="B57" s="67" t="s">
        <v>178</v>
      </c>
      <c r="C57" s="67"/>
      <c r="D57" s="35" t="s">
        <v>179</v>
      </c>
      <c r="E57" s="35" t="s">
        <v>7</v>
      </c>
      <c r="F57" s="30">
        <v>1</v>
      </c>
      <c r="G57" s="42">
        <v>32.132269999999998</v>
      </c>
      <c r="H57" s="42">
        <v>32.132269999999998</v>
      </c>
      <c r="I57" s="42">
        <f t="shared" si="3"/>
        <v>0</v>
      </c>
    </row>
    <row r="58" spans="1:9" ht="15.75" outlineLevel="3" x14ac:dyDescent="0.2">
      <c r="A58" s="15">
        <f t="shared" si="4"/>
        <v>35</v>
      </c>
      <c r="B58" s="67" t="s">
        <v>180</v>
      </c>
      <c r="C58" s="67"/>
      <c r="D58" s="35" t="s">
        <v>181</v>
      </c>
      <c r="E58" s="35" t="s">
        <v>11</v>
      </c>
      <c r="F58" s="30">
        <v>1</v>
      </c>
      <c r="G58" s="42">
        <v>10.40643</v>
      </c>
      <c r="H58" s="42">
        <v>10.40643</v>
      </c>
      <c r="I58" s="42">
        <f t="shared" si="3"/>
        <v>0</v>
      </c>
    </row>
    <row r="59" spans="1:9" ht="15.75" outlineLevel="3" x14ac:dyDescent="0.2">
      <c r="A59" s="15">
        <f t="shared" si="4"/>
        <v>36</v>
      </c>
      <c r="B59" s="67" t="s">
        <v>182</v>
      </c>
      <c r="C59" s="67"/>
      <c r="D59" s="35" t="s">
        <v>183</v>
      </c>
      <c r="E59" s="35" t="s">
        <v>184</v>
      </c>
      <c r="F59" s="30">
        <v>1</v>
      </c>
      <c r="G59" s="42">
        <v>14.387370000000001</v>
      </c>
      <c r="H59" s="42">
        <v>14.387370000000001</v>
      </c>
      <c r="I59" s="42">
        <f t="shared" si="3"/>
        <v>0</v>
      </c>
    </row>
    <row r="60" spans="1:9" ht="15.75" outlineLevel="3" x14ac:dyDescent="0.2">
      <c r="A60" s="15">
        <f t="shared" si="4"/>
        <v>37</v>
      </c>
      <c r="B60" s="67" t="s">
        <v>185</v>
      </c>
      <c r="C60" s="67"/>
      <c r="D60" s="35" t="s">
        <v>186</v>
      </c>
      <c r="E60" s="35" t="s">
        <v>184</v>
      </c>
      <c r="F60" s="30">
        <v>1</v>
      </c>
      <c r="G60" s="42">
        <v>10.01943</v>
      </c>
      <c r="H60" s="42">
        <v>10.01943</v>
      </c>
      <c r="I60" s="42">
        <f t="shared" si="3"/>
        <v>0</v>
      </c>
    </row>
    <row r="61" spans="1:9" ht="15.75" outlineLevel="3" x14ac:dyDescent="0.2">
      <c r="A61" s="15">
        <f t="shared" si="4"/>
        <v>38</v>
      </c>
      <c r="B61" s="67" t="s">
        <v>185</v>
      </c>
      <c r="C61" s="67"/>
      <c r="D61" s="35" t="s">
        <v>187</v>
      </c>
      <c r="E61" s="35" t="s">
        <v>43</v>
      </c>
      <c r="F61" s="30">
        <v>1</v>
      </c>
      <c r="G61" s="42">
        <v>13.853309999999999</v>
      </c>
      <c r="H61" s="42">
        <v>13.853309999999999</v>
      </c>
      <c r="I61" s="42">
        <f t="shared" si="3"/>
        <v>0</v>
      </c>
    </row>
    <row r="62" spans="1:9" ht="15.75" outlineLevel="3" x14ac:dyDescent="0.2">
      <c r="A62" s="15">
        <f t="shared" si="4"/>
        <v>39</v>
      </c>
      <c r="B62" s="67" t="s">
        <v>188</v>
      </c>
      <c r="C62" s="67"/>
      <c r="D62" s="35" t="s">
        <v>189</v>
      </c>
      <c r="E62" s="35" t="s">
        <v>190</v>
      </c>
      <c r="F62" s="30">
        <v>1</v>
      </c>
      <c r="G62" s="42">
        <v>4.3311599999999997</v>
      </c>
      <c r="H62" s="42">
        <v>4.3311599999999997</v>
      </c>
      <c r="I62" s="42">
        <f t="shared" si="3"/>
        <v>0</v>
      </c>
    </row>
    <row r="63" spans="1:9" ht="15.75" outlineLevel="3" x14ac:dyDescent="0.2">
      <c r="A63" s="15">
        <f t="shared" si="4"/>
        <v>40</v>
      </c>
      <c r="B63" s="67" t="s">
        <v>968</v>
      </c>
      <c r="C63" s="67"/>
      <c r="D63" s="40">
        <v>410124000076</v>
      </c>
      <c r="E63" s="37">
        <v>44890</v>
      </c>
      <c r="F63" s="30">
        <v>1</v>
      </c>
      <c r="G63" s="42">
        <v>518.6789</v>
      </c>
      <c r="H63" s="42">
        <v>50.979610000000001</v>
      </c>
      <c r="I63" s="42">
        <f t="shared" si="3"/>
        <v>467.69929000000002</v>
      </c>
    </row>
    <row r="64" spans="1:9" ht="15.75" outlineLevel="3" x14ac:dyDescent="0.2">
      <c r="A64" s="15">
        <f t="shared" si="4"/>
        <v>41</v>
      </c>
      <c r="B64" s="67" t="s">
        <v>192</v>
      </c>
      <c r="C64" s="67"/>
      <c r="D64" s="35" t="s">
        <v>193</v>
      </c>
      <c r="E64" s="35" t="s">
        <v>194</v>
      </c>
      <c r="F64" s="30">
        <v>1</v>
      </c>
      <c r="G64" s="42">
        <v>3.6618000000000004</v>
      </c>
      <c r="H64" s="42">
        <v>3.6618000000000004</v>
      </c>
      <c r="I64" s="42">
        <f t="shared" si="3"/>
        <v>0</v>
      </c>
    </row>
    <row r="65" spans="1:9" ht="15.75" outlineLevel="3" x14ac:dyDescent="0.2">
      <c r="A65" s="15">
        <f t="shared" si="4"/>
        <v>42</v>
      </c>
      <c r="B65" s="67" t="s">
        <v>195</v>
      </c>
      <c r="C65" s="67"/>
      <c r="D65" s="35" t="s">
        <v>196</v>
      </c>
      <c r="E65" s="35" t="s">
        <v>194</v>
      </c>
      <c r="F65" s="30">
        <v>1</v>
      </c>
      <c r="G65" s="42">
        <v>28.588560000000001</v>
      </c>
      <c r="H65" s="42">
        <v>28.588560000000001</v>
      </c>
      <c r="I65" s="42">
        <f t="shared" si="3"/>
        <v>0</v>
      </c>
    </row>
    <row r="66" spans="1:9" ht="15.75" outlineLevel="3" x14ac:dyDescent="0.2">
      <c r="A66" s="15">
        <f t="shared" si="4"/>
        <v>43</v>
      </c>
      <c r="B66" s="67" t="s">
        <v>197</v>
      </c>
      <c r="C66" s="67"/>
      <c r="D66" s="35" t="s">
        <v>198</v>
      </c>
      <c r="E66" s="35" t="s">
        <v>199</v>
      </c>
      <c r="F66" s="30">
        <v>1</v>
      </c>
      <c r="G66" s="42">
        <v>3.6414</v>
      </c>
      <c r="H66" s="42">
        <v>3.6414</v>
      </c>
      <c r="I66" s="42">
        <f t="shared" si="3"/>
        <v>0</v>
      </c>
    </row>
    <row r="67" spans="1:9" ht="15.75" outlineLevel="3" x14ac:dyDescent="0.2">
      <c r="A67" s="15">
        <f t="shared" si="4"/>
        <v>44</v>
      </c>
      <c r="B67" s="67" t="s">
        <v>200</v>
      </c>
      <c r="C67" s="67"/>
      <c r="D67" s="35" t="s">
        <v>201</v>
      </c>
      <c r="E67" s="35" t="s">
        <v>202</v>
      </c>
      <c r="F67" s="30">
        <v>1</v>
      </c>
      <c r="G67" s="42">
        <v>4.0854299999999997</v>
      </c>
      <c r="H67" s="42">
        <v>4.0854299999999997</v>
      </c>
      <c r="I67" s="42">
        <f t="shared" si="3"/>
        <v>0</v>
      </c>
    </row>
    <row r="68" spans="1:9" ht="15.75" outlineLevel="3" x14ac:dyDescent="0.2">
      <c r="A68" s="15">
        <f t="shared" si="4"/>
        <v>45</v>
      </c>
      <c r="B68" s="67" t="s">
        <v>203</v>
      </c>
      <c r="C68" s="67"/>
      <c r="D68" s="35" t="s">
        <v>204</v>
      </c>
      <c r="E68" s="35" t="s">
        <v>8</v>
      </c>
      <c r="F68" s="30">
        <v>1</v>
      </c>
      <c r="G68" s="42">
        <v>10.7188</v>
      </c>
      <c r="H68" s="42">
        <v>10.7188</v>
      </c>
      <c r="I68" s="42">
        <f t="shared" si="3"/>
        <v>0</v>
      </c>
    </row>
    <row r="69" spans="1:9" ht="15.75" outlineLevel="3" x14ac:dyDescent="0.2">
      <c r="A69" s="15">
        <f t="shared" si="4"/>
        <v>46</v>
      </c>
      <c r="B69" s="67" t="s">
        <v>967</v>
      </c>
      <c r="C69" s="67"/>
      <c r="D69" s="40">
        <v>410124000077</v>
      </c>
      <c r="E69" s="37">
        <v>44925</v>
      </c>
      <c r="F69" s="30">
        <v>1</v>
      </c>
      <c r="G69" s="42">
        <v>926.67</v>
      </c>
      <c r="H69" s="42">
        <v>7.78714</v>
      </c>
      <c r="I69" s="42">
        <f t="shared" si="3"/>
        <v>918.88285999999994</v>
      </c>
    </row>
    <row r="70" spans="1:9" ht="15.75" outlineLevel="3" x14ac:dyDescent="0.2">
      <c r="A70" s="15">
        <f t="shared" si="4"/>
        <v>47</v>
      </c>
      <c r="B70" s="67" t="s">
        <v>205</v>
      </c>
      <c r="C70" s="67"/>
      <c r="D70" s="35" t="s">
        <v>206</v>
      </c>
      <c r="E70" s="35" t="s">
        <v>207</v>
      </c>
      <c r="F70" s="30">
        <v>1</v>
      </c>
      <c r="G70" s="42">
        <v>9.5337000000000014</v>
      </c>
      <c r="H70" s="42">
        <v>9.5337000000000014</v>
      </c>
      <c r="I70" s="42">
        <f t="shared" si="3"/>
        <v>0</v>
      </c>
    </row>
    <row r="71" spans="1:9" ht="15.75" outlineLevel="3" x14ac:dyDescent="0.2">
      <c r="A71" s="15">
        <f t="shared" si="4"/>
        <v>48</v>
      </c>
      <c r="B71" s="67" t="s">
        <v>208</v>
      </c>
      <c r="C71" s="67"/>
      <c r="D71" s="35" t="s">
        <v>209</v>
      </c>
      <c r="E71" s="35" t="s">
        <v>210</v>
      </c>
      <c r="F71" s="30">
        <v>1</v>
      </c>
      <c r="G71" s="42">
        <v>6.3881999999999994</v>
      </c>
      <c r="H71" s="42">
        <v>6.3881999999999994</v>
      </c>
      <c r="I71" s="42">
        <f t="shared" si="3"/>
        <v>0</v>
      </c>
    </row>
    <row r="72" spans="1:9" ht="15.75" outlineLevel="3" x14ac:dyDescent="0.2">
      <c r="A72" s="15">
        <f t="shared" si="4"/>
        <v>49</v>
      </c>
      <c r="B72" s="67" t="s">
        <v>211</v>
      </c>
      <c r="C72" s="67"/>
      <c r="D72" s="35" t="s">
        <v>212</v>
      </c>
      <c r="E72" s="35" t="s">
        <v>213</v>
      </c>
      <c r="F72" s="30">
        <v>1</v>
      </c>
      <c r="G72" s="42">
        <v>12.222490000000001</v>
      </c>
      <c r="H72" s="42">
        <v>12.222490000000001</v>
      </c>
      <c r="I72" s="42">
        <f t="shared" si="3"/>
        <v>0</v>
      </c>
    </row>
    <row r="73" spans="1:9" ht="15.75" outlineLevel="3" x14ac:dyDescent="0.2">
      <c r="A73" s="15">
        <f t="shared" si="4"/>
        <v>50</v>
      </c>
      <c r="B73" s="67" t="s">
        <v>214</v>
      </c>
      <c r="C73" s="67"/>
      <c r="D73" s="35" t="s">
        <v>215</v>
      </c>
      <c r="E73" s="35" t="s">
        <v>216</v>
      </c>
      <c r="F73" s="30">
        <v>1</v>
      </c>
      <c r="G73" s="42">
        <v>4.7</v>
      </c>
      <c r="H73" s="42">
        <v>4.7</v>
      </c>
      <c r="I73" s="42">
        <f t="shared" si="3"/>
        <v>0</v>
      </c>
    </row>
    <row r="74" spans="1:9" ht="15.75" outlineLevel="3" x14ac:dyDescent="0.2">
      <c r="A74" s="15">
        <f t="shared" si="4"/>
        <v>51</v>
      </c>
      <c r="B74" s="67" t="s">
        <v>217</v>
      </c>
      <c r="C74" s="67"/>
      <c r="D74" s="35" t="s">
        <v>218</v>
      </c>
      <c r="E74" s="35" t="s">
        <v>219</v>
      </c>
      <c r="F74" s="30">
        <v>1</v>
      </c>
      <c r="G74" s="42">
        <v>3.09</v>
      </c>
      <c r="H74" s="42">
        <v>3.09</v>
      </c>
      <c r="I74" s="42">
        <f t="shared" si="3"/>
        <v>0</v>
      </c>
    </row>
    <row r="75" spans="1:9" ht="15.75" outlineLevel="3" x14ac:dyDescent="0.2">
      <c r="A75" s="15">
        <f t="shared" si="4"/>
        <v>52</v>
      </c>
      <c r="B75" s="67" t="s">
        <v>220</v>
      </c>
      <c r="C75" s="67"/>
      <c r="D75" s="35" t="s">
        <v>221</v>
      </c>
      <c r="E75" s="35" t="s">
        <v>222</v>
      </c>
      <c r="F75" s="30">
        <v>1</v>
      </c>
      <c r="G75" s="42">
        <v>4.5</v>
      </c>
      <c r="H75" s="42">
        <v>4.5</v>
      </c>
      <c r="I75" s="42">
        <f t="shared" si="3"/>
        <v>0</v>
      </c>
    </row>
    <row r="76" spans="1:9" ht="15.75" outlineLevel="3" x14ac:dyDescent="0.2">
      <c r="A76" s="15">
        <f t="shared" si="4"/>
        <v>53</v>
      </c>
      <c r="B76" s="67" t="s">
        <v>223</v>
      </c>
      <c r="C76" s="67"/>
      <c r="D76" s="35" t="s">
        <v>224</v>
      </c>
      <c r="E76" s="35" t="s">
        <v>225</v>
      </c>
      <c r="F76" s="30">
        <v>1</v>
      </c>
      <c r="G76" s="42">
        <v>836.46166000000005</v>
      </c>
      <c r="H76" s="42">
        <v>836.46166000000005</v>
      </c>
      <c r="I76" s="42">
        <f t="shared" si="3"/>
        <v>0</v>
      </c>
    </row>
    <row r="77" spans="1:9" ht="68.25" customHeight="1" outlineLevel="3" x14ac:dyDescent="0.2">
      <c r="A77" s="15">
        <f t="shared" si="4"/>
        <v>54</v>
      </c>
      <c r="B77" s="67" t="s">
        <v>226</v>
      </c>
      <c r="C77" s="67"/>
      <c r="D77" s="35" t="s">
        <v>227</v>
      </c>
      <c r="E77" s="35" t="s">
        <v>15</v>
      </c>
      <c r="F77" s="30">
        <v>1</v>
      </c>
      <c r="G77" s="42">
        <v>126.4436</v>
      </c>
      <c r="H77" s="42">
        <v>126.4436</v>
      </c>
      <c r="I77" s="42">
        <f t="shared" si="3"/>
        <v>0</v>
      </c>
    </row>
    <row r="78" spans="1:9" ht="15.75" outlineLevel="3" x14ac:dyDescent="0.2">
      <c r="A78" s="15">
        <f t="shared" si="4"/>
        <v>55</v>
      </c>
      <c r="B78" s="67" t="s">
        <v>926</v>
      </c>
      <c r="C78" s="67"/>
      <c r="D78" s="36">
        <v>1012400030</v>
      </c>
      <c r="E78" s="43">
        <v>44158</v>
      </c>
      <c r="F78" s="30">
        <v>1</v>
      </c>
      <c r="G78" s="42">
        <v>54.971769999999999</v>
      </c>
      <c r="H78" s="42">
        <v>54.971769999999999</v>
      </c>
      <c r="I78" s="42">
        <f t="shared" si="3"/>
        <v>0</v>
      </c>
    </row>
    <row r="79" spans="1:9" ht="15.75" outlineLevel="3" x14ac:dyDescent="0.2">
      <c r="A79" s="15">
        <f t="shared" si="4"/>
        <v>56</v>
      </c>
      <c r="B79" s="67" t="s">
        <v>927</v>
      </c>
      <c r="C79" s="67"/>
      <c r="D79" s="36">
        <v>1012400036</v>
      </c>
      <c r="E79" s="43">
        <v>44158</v>
      </c>
      <c r="F79" s="30">
        <v>1</v>
      </c>
      <c r="G79" s="42">
        <v>56.2971</v>
      </c>
      <c r="H79" s="42">
        <v>56.2971</v>
      </c>
      <c r="I79" s="42">
        <f t="shared" si="3"/>
        <v>0</v>
      </c>
    </row>
    <row r="80" spans="1:9" ht="36.75" customHeight="1" outlineLevel="3" x14ac:dyDescent="0.25">
      <c r="A80" s="15">
        <f t="shared" si="4"/>
        <v>57</v>
      </c>
      <c r="B80" s="67" t="s">
        <v>928</v>
      </c>
      <c r="C80" s="67"/>
      <c r="D80" s="36">
        <v>1012400028</v>
      </c>
      <c r="E80" s="32">
        <v>44158</v>
      </c>
      <c r="F80" s="30">
        <v>1</v>
      </c>
      <c r="G80" s="42">
        <v>367.49029999999999</v>
      </c>
      <c r="H80" s="42">
        <v>51.04025</v>
      </c>
      <c r="I80" s="42">
        <f t="shared" si="3"/>
        <v>316.45004999999998</v>
      </c>
    </row>
    <row r="81" spans="1:9" ht="33.75" customHeight="1" outlineLevel="3" x14ac:dyDescent="0.25">
      <c r="A81" s="15">
        <f t="shared" si="4"/>
        <v>58</v>
      </c>
      <c r="B81" s="67" t="s">
        <v>928</v>
      </c>
      <c r="C81" s="67"/>
      <c r="D81" s="36">
        <v>1012400029</v>
      </c>
      <c r="E81" s="32">
        <v>44158</v>
      </c>
      <c r="F81" s="30">
        <v>1</v>
      </c>
      <c r="G81" s="42">
        <v>367.49029999999999</v>
      </c>
      <c r="H81" s="42">
        <v>51.04025</v>
      </c>
      <c r="I81" s="42">
        <f t="shared" si="3"/>
        <v>316.45004999999998</v>
      </c>
    </row>
    <row r="82" spans="1:9" ht="15.75" outlineLevel="3" x14ac:dyDescent="0.25">
      <c r="A82" s="15">
        <f t="shared" si="4"/>
        <v>59</v>
      </c>
      <c r="B82" s="67" t="s">
        <v>926</v>
      </c>
      <c r="C82" s="67"/>
      <c r="D82" s="36">
        <v>1012400031</v>
      </c>
      <c r="E82" s="32">
        <v>44158</v>
      </c>
      <c r="F82" s="30">
        <v>1</v>
      </c>
      <c r="G82" s="42">
        <v>54.971769999999999</v>
      </c>
      <c r="H82" s="42">
        <v>54.971769999999999</v>
      </c>
      <c r="I82" s="42">
        <f t="shared" si="3"/>
        <v>0</v>
      </c>
    </row>
    <row r="83" spans="1:9" ht="15.75" outlineLevel="3" x14ac:dyDescent="0.25">
      <c r="A83" s="15">
        <f t="shared" si="4"/>
        <v>60</v>
      </c>
      <c r="B83" s="67" t="s">
        <v>926</v>
      </c>
      <c r="C83" s="67"/>
      <c r="D83" s="36">
        <v>1012400032</v>
      </c>
      <c r="E83" s="32">
        <v>44158</v>
      </c>
      <c r="F83" s="30">
        <v>1</v>
      </c>
      <c r="G83" s="42">
        <v>54.971769999999999</v>
      </c>
      <c r="H83" s="42">
        <v>54.971769999999999</v>
      </c>
      <c r="I83" s="42">
        <f t="shared" si="3"/>
        <v>0</v>
      </c>
    </row>
    <row r="84" spans="1:9" ht="15.75" outlineLevel="3" x14ac:dyDescent="0.25">
      <c r="A84" s="15">
        <f t="shared" si="4"/>
        <v>61</v>
      </c>
      <c r="B84" s="67" t="s">
        <v>926</v>
      </c>
      <c r="C84" s="67"/>
      <c r="D84" s="36">
        <v>1012400033</v>
      </c>
      <c r="E84" s="32">
        <v>44158</v>
      </c>
      <c r="F84" s="30">
        <v>1</v>
      </c>
      <c r="G84" s="42">
        <v>54.971769999999999</v>
      </c>
      <c r="H84" s="42">
        <v>54.971769999999999</v>
      </c>
      <c r="I84" s="42">
        <f t="shared" si="3"/>
        <v>0</v>
      </c>
    </row>
    <row r="85" spans="1:9" ht="15.75" outlineLevel="3" x14ac:dyDescent="0.25">
      <c r="A85" s="15">
        <f t="shared" si="4"/>
        <v>62</v>
      </c>
      <c r="B85" s="67" t="s">
        <v>926</v>
      </c>
      <c r="C85" s="67"/>
      <c r="D85" s="36">
        <v>1012400034</v>
      </c>
      <c r="E85" s="32">
        <v>44158</v>
      </c>
      <c r="F85" s="30">
        <v>1</v>
      </c>
      <c r="G85" s="42">
        <v>54.971769999999999</v>
      </c>
      <c r="H85" s="42">
        <v>54.971769999999999</v>
      </c>
      <c r="I85" s="42">
        <f t="shared" si="3"/>
        <v>0</v>
      </c>
    </row>
    <row r="86" spans="1:9" ht="15.75" outlineLevel="3" x14ac:dyDescent="0.25">
      <c r="A86" s="15">
        <f t="shared" si="4"/>
        <v>63</v>
      </c>
      <c r="B86" s="67" t="s">
        <v>926</v>
      </c>
      <c r="C86" s="67"/>
      <c r="D86" s="36">
        <v>1012400035</v>
      </c>
      <c r="E86" s="32">
        <v>44158</v>
      </c>
      <c r="F86" s="30">
        <v>1</v>
      </c>
      <c r="G86" s="42">
        <v>54.971769999999999</v>
      </c>
      <c r="H86" s="42">
        <v>54.971769999999999</v>
      </c>
      <c r="I86" s="42">
        <f t="shared" si="3"/>
        <v>0</v>
      </c>
    </row>
    <row r="87" spans="1:9" ht="15.75" outlineLevel="3" x14ac:dyDescent="0.25">
      <c r="A87" s="15">
        <f t="shared" si="4"/>
        <v>64</v>
      </c>
      <c r="B87" s="67" t="s">
        <v>927</v>
      </c>
      <c r="C87" s="67"/>
      <c r="D87" s="36">
        <v>1012400037</v>
      </c>
      <c r="E87" s="32">
        <v>44158</v>
      </c>
      <c r="F87" s="30">
        <v>1</v>
      </c>
      <c r="G87" s="42">
        <v>56.2971</v>
      </c>
      <c r="H87" s="42">
        <v>56.2971</v>
      </c>
      <c r="I87" s="42">
        <f t="shared" si="3"/>
        <v>0</v>
      </c>
    </row>
    <row r="88" spans="1:9" ht="15.75" outlineLevel="3" x14ac:dyDescent="0.25">
      <c r="A88" s="15">
        <f t="shared" si="4"/>
        <v>65</v>
      </c>
      <c r="B88" s="64" t="s">
        <v>929</v>
      </c>
      <c r="C88" s="65"/>
      <c r="D88" s="36">
        <v>1012400038</v>
      </c>
      <c r="E88" s="32">
        <v>44166</v>
      </c>
      <c r="F88" s="30">
        <v>1</v>
      </c>
      <c r="G88" s="42">
        <v>10.8</v>
      </c>
      <c r="H88" s="42">
        <v>10.8</v>
      </c>
      <c r="I88" s="42">
        <f t="shared" si="3"/>
        <v>0</v>
      </c>
    </row>
    <row r="89" spans="1:9" ht="15.75" outlineLevel="3" x14ac:dyDescent="0.2">
      <c r="A89" s="15">
        <f t="shared" si="4"/>
        <v>66</v>
      </c>
      <c r="B89" s="64" t="s">
        <v>929</v>
      </c>
      <c r="C89" s="65"/>
      <c r="D89" s="33">
        <v>1012400039</v>
      </c>
      <c r="E89" s="34">
        <v>44166</v>
      </c>
      <c r="F89" s="30">
        <v>1</v>
      </c>
      <c r="G89" s="42">
        <v>10.8</v>
      </c>
      <c r="H89" s="42">
        <v>10.8</v>
      </c>
      <c r="I89" s="42">
        <f t="shared" si="3"/>
        <v>0</v>
      </c>
    </row>
    <row r="90" spans="1:9" ht="15.75" outlineLevel="3" x14ac:dyDescent="0.2">
      <c r="A90" s="15">
        <f t="shared" si="4"/>
        <v>67</v>
      </c>
      <c r="B90" s="64" t="s">
        <v>930</v>
      </c>
      <c r="C90" s="65"/>
      <c r="D90" s="33" t="s">
        <v>931</v>
      </c>
      <c r="E90" s="34">
        <v>44166</v>
      </c>
      <c r="F90" s="30">
        <v>1</v>
      </c>
      <c r="G90" s="42">
        <v>10.975</v>
      </c>
      <c r="H90" s="42">
        <v>10.975</v>
      </c>
      <c r="I90" s="42">
        <f t="shared" si="3"/>
        <v>0</v>
      </c>
    </row>
    <row r="91" spans="1:9" ht="15.75" outlineLevel="3" x14ac:dyDescent="0.2">
      <c r="A91" s="15">
        <f t="shared" si="4"/>
        <v>68</v>
      </c>
      <c r="B91" s="67" t="s">
        <v>932</v>
      </c>
      <c r="C91" s="67"/>
      <c r="D91" s="35">
        <v>1012400021</v>
      </c>
      <c r="E91" s="16">
        <v>43738</v>
      </c>
      <c r="F91" s="30">
        <v>1</v>
      </c>
      <c r="G91" s="42">
        <v>136.57223999999999</v>
      </c>
      <c r="H91" s="42">
        <v>14.79543</v>
      </c>
      <c r="I91" s="42">
        <f t="shared" si="3"/>
        <v>121.77681</v>
      </c>
    </row>
    <row r="92" spans="1:9" ht="15.75" outlineLevel="3" x14ac:dyDescent="0.2">
      <c r="A92" s="15">
        <f t="shared" si="4"/>
        <v>69</v>
      </c>
      <c r="B92" s="67" t="s">
        <v>933</v>
      </c>
      <c r="C92" s="67"/>
      <c r="D92" s="35">
        <v>1012400022</v>
      </c>
      <c r="E92" s="16">
        <v>43738</v>
      </c>
      <c r="F92" s="30">
        <v>1</v>
      </c>
      <c r="G92" s="42">
        <v>143.82383999999999</v>
      </c>
      <c r="H92" s="42">
        <v>15.58089</v>
      </c>
      <c r="I92" s="42">
        <f t="shared" si="3"/>
        <v>128.24294999999998</v>
      </c>
    </row>
    <row r="93" spans="1:9" ht="15.75" outlineLevel="3" x14ac:dyDescent="0.2">
      <c r="A93" s="15">
        <f t="shared" si="4"/>
        <v>70</v>
      </c>
      <c r="B93" s="67" t="s">
        <v>970</v>
      </c>
      <c r="C93" s="67"/>
      <c r="D93" s="35">
        <v>1012400023</v>
      </c>
      <c r="E93" s="16">
        <v>43738</v>
      </c>
      <c r="F93" s="30">
        <v>1</v>
      </c>
      <c r="G93" s="42">
        <v>197.7636</v>
      </c>
      <c r="H93" s="42">
        <v>21.42426</v>
      </c>
      <c r="I93" s="42">
        <f t="shared" si="3"/>
        <v>176.33933999999999</v>
      </c>
    </row>
    <row r="94" spans="1:9" ht="15.75" outlineLevel="3" x14ac:dyDescent="0.2">
      <c r="A94" s="15">
        <f t="shared" si="4"/>
        <v>71</v>
      </c>
      <c r="B94" s="67" t="s">
        <v>934</v>
      </c>
      <c r="C94" s="67"/>
      <c r="D94" s="35">
        <v>1012400024</v>
      </c>
      <c r="E94" s="16">
        <v>43738</v>
      </c>
      <c r="F94" s="30">
        <v>1</v>
      </c>
      <c r="G94" s="42">
        <v>123.08136</v>
      </c>
      <c r="H94" s="42">
        <v>13.33371</v>
      </c>
      <c r="I94" s="42">
        <f t="shared" si="3"/>
        <v>109.74765000000001</v>
      </c>
    </row>
    <row r="95" spans="1:9" ht="15.75" outlineLevel="3" x14ac:dyDescent="0.2">
      <c r="A95" s="15">
        <f t="shared" si="4"/>
        <v>72</v>
      </c>
      <c r="B95" s="67" t="s">
        <v>935</v>
      </c>
      <c r="C95" s="67"/>
      <c r="D95" s="35">
        <v>1012400025</v>
      </c>
      <c r="E95" s="16">
        <v>43738</v>
      </c>
      <c r="F95" s="30">
        <v>1</v>
      </c>
      <c r="G95" s="42">
        <v>56.849760000000003</v>
      </c>
      <c r="H95" s="42">
        <v>6.1588799999999999</v>
      </c>
      <c r="I95" s="42">
        <f t="shared" si="3"/>
        <v>50.690880000000007</v>
      </c>
    </row>
    <row r="96" spans="1:9" ht="18" customHeight="1" outlineLevel="3" x14ac:dyDescent="0.2">
      <c r="A96" s="15">
        <f t="shared" si="4"/>
        <v>73</v>
      </c>
      <c r="B96" s="67" t="s">
        <v>312</v>
      </c>
      <c r="C96" s="67"/>
      <c r="D96" s="35">
        <v>1012400027</v>
      </c>
      <c r="E96" s="16">
        <v>44155</v>
      </c>
      <c r="F96" s="30">
        <v>1</v>
      </c>
      <c r="G96" s="42">
        <v>660.88699999999994</v>
      </c>
      <c r="H96" s="42">
        <v>91.789749999999998</v>
      </c>
      <c r="I96" s="42">
        <f t="shared" si="3"/>
        <v>569.09724999999992</v>
      </c>
    </row>
    <row r="97" spans="1:9" ht="18" customHeight="1" outlineLevel="3" x14ac:dyDescent="0.2">
      <c r="A97" s="15">
        <f t="shared" si="4"/>
        <v>74</v>
      </c>
      <c r="B97" s="64" t="s">
        <v>228</v>
      </c>
      <c r="C97" s="65"/>
      <c r="D97" s="35" t="s">
        <v>229</v>
      </c>
      <c r="E97" s="17" t="s">
        <v>230</v>
      </c>
      <c r="F97" s="30">
        <v>1</v>
      </c>
      <c r="G97" s="42">
        <v>7.5251400000000004</v>
      </c>
      <c r="H97" s="42">
        <v>7.5251400000000004</v>
      </c>
      <c r="I97" s="42">
        <f t="shared" si="3"/>
        <v>0</v>
      </c>
    </row>
    <row r="98" spans="1:9" ht="18" customHeight="1" outlineLevel="3" x14ac:dyDescent="0.2">
      <c r="A98" s="15">
        <f t="shared" si="4"/>
        <v>75</v>
      </c>
      <c r="B98" s="64" t="s">
        <v>969</v>
      </c>
      <c r="C98" s="65"/>
      <c r="D98" s="40">
        <v>4101240000075</v>
      </c>
      <c r="E98" s="16">
        <v>44886</v>
      </c>
      <c r="F98" s="30">
        <v>1</v>
      </c>
      <c r="G98" s="42">
        <v>50</v>
      </c>
      <c r="H98" s="42">
        <v>50</v>
      </c>
      <c r="I98" s="42">
        <f t="shared" si="3"/>
        <v>0</v>
      </c>
    </row>
    <row r="99" spans="1:9" ht="18" customHeight="1" outlineLevel="3" x14ac:dyDescent="0.2">
      <c r="A99" s="15">
        <f t="shared" si="4"/>
        <v>76</v>
      </c>
      <c r="B99" s="64" t="s">
        <v>950</v>
      </c>
      <c r="C99" s="65"/>
      <c r="D99" s="40">
        <v>410124000062</v>
      </c>
      <c r="E99" s="16">
        <v>44231</v>
      </c>
      <c r="F99" s="30">
        <v>1</v>
      </c>
      <c r="G99" s="42">
        <v>12.59224</v>
      </c>
      <c r="H99" s="42">
        <v>12.59224</v>
      </c>
      <c r="I99" s="42">
        <f t="shared" si="3"/>
        <v>0</v>
      </c>
    </row>
    <row r="100" spans="1:9" ht="18" customHeight="1" outlineLevel="3" x14ac:dyDescent="0.2">
      <c r="A100" s="15">
        <f t="shared" ref="A100:A129" si="5">A99+1</f>
        <v>77</v>
      </c>
      <c r="B100" s="64" t="s">
        <v>950</v>
      </c>
      <c r="C100" s="65"/>
      <c r="D100" s="40">
        <v>410124000063</v>
      </c>
      <c r="E100" s="16">
        <v>44231</v>
      </c>
      <c r="F100" s="30">
        <v>1</v>
      </c>
      <c r="G100" s="42">
        <v>12.59224</v>
      </c>
      <c r="H100" s="42">
        <v>12.59224</v>
      </c>
      <c r="I100" s="42">
        <f t="shared" ref="I100:I129" si="6">G100-H100</f>
        <v>0</v>
      </c>
    </row>
    <row r="101" spans="1:9" ht="18" customHeight="1" outlineLevel="3" x14ac:dyDescent="0.2">
      <c r="A101" s="15">
        <f t="shared" si="5"/>
        <v>78</v>
      </c>
      <c r="B101" s="64" t="s">
        <v>950</v>
      </c>
      <c r="C101" s="65"/>
      <c r="D101" s="40">
        <v>410124000064</v>
      </c>
      <c r="E101" s="16">
        <v>44231</v>
      </c>
      <c r="F101" s="30">
        <v>1</v>
      </c>
      <c r="G101" s="42">
        <v>12.59224</v>
      </c>
      <c r="H101" s="42">
        <v>12.59224</v>
      </c>
      <c r="I101" s="42">
        <f t="shared" si="6"/>
        <v>0</v>
      </c>
    </row>
    <row r="102" spans="1:9" ht="18" customHeight="1" outlineLevel="3" x14ac:dyDescent="0.2">
      <c r="A102" s="15">
        <f t="shared" si="5"/>
        <v>79</v>
      </c>
      <c r="B102" s="64" t="s">
        <v>950</v>
      </c>
      <c r="C102" s="65"/>
      <c r="D102" s="40">
        <v>410124000065</v>
      </c>
      <c r="E102" s="16">
        <v>44231</v>
      </c>
      <c r="F102" s="30">
        <v>1</v>
      </c>
      <c r="G102" s="42">
        <v>12.59224</v>
      </c>
      <c r="H102" s="42">
        <v>12.59224</v>
      </c>
      <c r="I102" s="42">
        <f t="shared" si="6"/>
        <v>0</v>
      </c>
    </row>
    <row r="103" spans="1:9" ht="18" customHeight="1" outlineLevel="3" x14ac:dyDescent="0.2">
      <c r="A103" s="15">
        <f t="shared" si="5"/>
        <v>80</v>
      </c>
      <c r="B103" s="64" t="s">
        <v>950</v>
      </c>
      <c r="C103" s="65"/>
      <c r="D103" s="40">
        <v>410124000066</v>
      </c>
      <c r="E103" s="16">
        <v>44231</v>
      </c>
      <c r="F103" s="30">
        <v>1</v>
      </c>
      <c r="G103" s="42">
        <v>12.59224</v>
      </c>
      <c r="H103" s="42">
        <v>12.59224</v>
      </c>
      <c r="I103" s="42">
        <f t="shared" si="6"/>
        <v>0</v>
      </c>
    </row>
    <row r="104" spans="1:9" ht="18" customHeight="1" outlineLevel="3" x14ac:dyDescent="0.2">
      <c r="A104" s="15">
        <f t="shared" si="5"/>
        <v>81</v>
      </c>
      <c r="B104" s="64" t="s">
        <v>950</v>
      </c>
      <c r="C104" s="65"/>
      <c r="D104" s="40">
        <v>410124000067</v>
      </c>
      <c r="E104" s="16">
        <v>44231</v>
      </c>
      <c r="F104" s="30">
        <v>1</v>
      </c>
      <c r="G104" s="42">
        <v>12.59224</v>
      </c>
      <c r="H104" s="42">
        <v>12.59224</v>
      </c>
      <c r="I104" s="42">
        <f t="shared" si="6"/>
        <v>0</v>
      </c>
    </row>
    <row r="105" spans="1:9" ht="18" customHeight="1" outlineLevel="3" x14ac:dyDescent="0.2">
      <c r="A105" s="15">
        <f t="shared" si="5"/>
        <v>82</v>
      </c>
      <c r="B105" s="64" t="s">
        <v>950</v>
      </c>
      <c r="C105" s="65"/>
      <c r="D105" s="40">
        <v>410124000068</v>
      </c>
      <c r="E105" s="16">
        <v>44231</v>
      </c>
      <c r="F105" s="30">
        <v>1</v>
      </c>
      <c r="G105" s="42">
        <v>12.59224</v>
      </c>
      <c r="H105" s="42">
        <v>12.59224</v>
      </c>
      <c r="I105" s="42">
        <f t="shared" si="6"/>
        <v>0</v>
      </c>
    </row>
    <row r="106" spans="1:9" ht="18" customHeight="1" outlineLevel="3" x14ac:dyDescent="0.2">
      <c r="A106" s="15">
        <f t="shared" si="5"/>
        <v>83</v>
      </c>
      <c r="B106" s="64" t="s">
        <v>950</v>
      </c>
      <c r="C106" s="65"/>
      <c r="D106" s="40">
        <v>410124000069</v>
      </c>
      <c r="E106" s="16">
        <v>44231</v>
      </c>
      <c r="F106" s="30">
        <v>1</v>
      </c>
      <c r="G106" s="42">
        <v>12.59224</v>
      </c>
      <c r="H106" s="42">
        <v>12.59224</v>
      </c>
      <c r="I106" s="42">
        <f t="shared" si="6"/>
        <v>0</v>
      </c>
    </row>
    <row r="107" spans="1:9" ht="18" customHeight="1" outlineLevel="3" x14ac:dyDescent="0.2">
      <c r="A107" s="15">
        <f t="shared" si="5"/>
        <v>84</v>
      </c>
      <c r="B107" s="64" t="s">
        <v>950</v>
      </c>
      <c r="C107" s="65"/>
      <c r="D107" s="40">
        <v>410124000070</v>
      </c>
      <c r="E107" s="16">
        <v>44231</v>
      </c>
      <c r="F107" s="30">
        <v>1</v>
      </c>
      <c r="G107" s="42">
        <v>12.59224</v>
      </c>
      <c r="H107" s="42">
        <v>12.59224</v>
      </c>
      <c r="I107" s="42">
        <f t="shared" si="6"/>
        <v>0</v>
      </c>
    </row>
    <row r="108" spans="1:9" ht="18" customHeight="1" outlineLevel="3" x14ac:dyDescent="0.2">
      <c r="A108" s="15">
        <f t="shared" si="5"/>
        <v>85</v>
      </c>
      <c r="B108" s="64" t="s">
        <v>950</v>
      </c>
      <c r="C108" s="65"/>
      <c r="D108" s="40">
        <v>410124000071</v>
      </c>
      <c r="E108" s="16">
        <v>44231</v>
      </c>
      <c r="F108" s="30">
        <v>1</v>
      </c>
      <c r="G108" s="42">
        <v>12.59224</v>
      </c>
      <c r="H108" s="42">
        <v>12.59224</v>
      </c>
      <c r="I108" s="42">
        <f t="shared" si="6"/>
        <v>0</v>
      </c>
    </row>
    <row r="109" spans="1:9" ht="18" customHeight="1" outlineLevel="3" x14ac:dyDescent="0.2">
      <c r="A109" s="15">
        <f t="shared" si="5"/>
        <v>86</v>
      </c>
      <c r="B109" s="64" t="s">
        <v>929</v>
      </c>
      <c r="C109" s="65"/>
      <c r="D109" s="40">
        <v>410124000041</v>
      </c>
      <c r="E109" s="16">
        <v>44231</v>
      </c>
      <c r="F109" s="30">
        <v>1</v>
      </c>
      <c r="G109" s="42">
        <v>11.586080000000001</v>
      </c>
      <c r="H109" s="42">
        <v>11.586080000000001</v>
      </c>
      <c r="I109" s="42">
        <f t="shared" si="6"/>
        <v>0</v>
      </c>
    </row>
    <row r="110" spans="1:9" ht="18" customHeight="1" outlineLevel="3" x14ac:dyDescent="0.2">
      <c r="A110" s="15">
        <f t="shared" si="5"/>
        <v>87</v>
      </c>
      <c r="B110" s="64" t="s">
        <v>929</v>
      </c>
      <c r="C110" s="65"/>
      <c r="D110" s="40">
        <v>410124000042</v>
      </c>
      <c r="E110" s="16">
        <v>44231</v>
      </c>
      <c r="F110" s="30">
        <v>1</v>
      </c>
      <c r="G110" s="42">
        <v>11.586080000000001</v>
      </c>
      <c r="H110" s="42">
        <v>11.586080000000001</v>
      </c>
      <c r="I110" s="42">
        <f t="shared" si="6"/>
        <v>0</v>
      </c>
    </row>
    <row r="111" spans="1:9" ht="18" customHeight="1" outlineLevel="3" x14ac:dyDescent="0.2">
      <c r="A111" s="15">
        <f t="shared" si="5"/>
        <v>88</v>
      </c>
      <c r="B111" s="64" t="s">
        <v>929</v>
      </c>
      <c r="C111" s="65"/>
      <c r="D111" s="40">
        <v>410124000043</v>
      </c>
      <c r="E111" s="16">
        <v>44231</v>
      </c>
      <c r="F111" s="30">
        <v>1</v>
      </c>
      <c r="G111" s="42">
        <v>11.586080000000001</v>
      </c>
      <c r="H111" s="42">
        <v>11.586080000000001</v>
      </c>
      <c r="I111" s="42">
        <f t="shared" si="6"/>
        <v>0</v>
      </c>
    </row>
    <row r="112" spans="1:9" ht="18" customHeight="1" outlineLevel="3" x14ac:dyDescent="0.2">
      <c r="A112" s="15">
        <f t="shared" si="5"/>
        <v>89</v>
      </c>
      <c r="B112" s="64" t="s">
        <v>929</v>
      </c>
      <c r="C112" s="65"/>
      <c r="D112" s="40">
        <v>410124000044</v>
      </c>
      <c r="E112" s="16">
        <v>44231</v>
      </c>
      <c r="F112" s="30">
        <v>1</v>
      </c>
      <c r="G112" s="42">
        <v>11.586080000000001</v>
      </c>
      <c r="H112" s="42">
        <v>11.586080000000001</v>
      </c>
      <c r="I112" s="42">
        <f t="shared" si="6"/>
        <v>0</v>
      </c>
    </row>
    <row r="113" spans="1:9" ht="18" customHeight="1" outlineLevel="3" x14ac:dyDescent="0.2">
      <c r="A113" s="15">
        <f t="shared" si="5"/>
        <v>90</v>
      </c>
      <c r="B113" s="64" t="s">
        <v>929</v>
      </c>
      <c r="C113" s="65"/>
      <c r="D113" s="40">
        <v>410124000045</v>
      </c>
      <c r="E113" s="16">
        <v>44231</v>
      </c>
      <c r="F113" s="30">
        <v>1</v>
      </c>
      <c r="G113" s="42">
        <v>11.586080000000001</v>
      </c>
      <c r="H113" s="42">
        <v>11.586080000000001</v>
      </c>
      <c r="I113" s="42">
        <f t="shared" si="6"/>
        <v>0</v>
      </c>
    </row>
    <row r="114" spans="1:9" ht="18" customHeight="1" outlineLevel="3" x14ac:dyDescent="0.2">
      <c r="A114" s="15">
        <f t="shared" si="5"/>
        <v>91</v>
      </c>
      <c r="B114" s="64" t="s">
        <v>929</v>
      </c>
      <c r="C114" s="65"/>
      <c r="D114" s="40">
        <v>410124000046</v>
      </c>
      <c r="E114" s="16">
        <v>44231</v>
      </c>
      <c r="F114" s="30">
        <v>1</v>
      </c>
      <c r="G114" s="42">
        <v>11.586080000000001</v>
      </c>
      <c r="H114" s="42">
        <v>11.586080000000001</v>
      </c>
      <c r="I114" s="42">
        <f t="shared" si="6"/>
        <v>0</v>
      </c>
    </row>
    <row r="115" spans="1:9" ht="18" customHeight="1" outlineLevel="3" x14ac:dyDescent="0.2">
      <c r="A115" s="15">
        <f t="shared" si="5"/>
        <v>92</v>
      </c>
      <c r="B115" s="64" t="s">
        <v>929</v>
      </c>
      <c r="C115" s="65"/>
      <c r="D115" s="40">
        <v>410124000047</v>
      </c>
      <c r="E115" s="16">
        <v>44231</v>
      </c>
      <c r="F115" s="30">
        <v>1</v>
      </c>
      <c r="G115" s="42">
        <v>11.586080000000001</v>
      </c>
      <c r="H115" s="42">
        <v>11.586080000000001</v>
      </c>
      <c r="I115" s="42">
        <f t="shared" si="6"/>
        <v>0</v>
      </c>
    </row>
    <row r="116" spans="1:9" ht="18" customHeight="1" outlineLevel="3" x14ac:dyDescent="0.2">
      <c r="A116" s="15">
        <f t="shared" si="5"/>
        <v>93</v>
      </c>
      <c r="B116" s="64" t="s">
        <v>929</v>
      </c>
      <c r="C116" s="65"/>
      <c r="D116" s="40">
        <v>410124000048</v>
      </c>
      <c r="E116" s="16">
        <v>44231</v>
      </c>
      <c r="F116" s="30">
        <v>1</v>
      </c>
      <c r="G116" s="42">
        <v>11.586080000000001</v>
      </c>
      <c r="H116" s="42">
        <v>11.586080000000001</v>
      </c>
      <c r="I116" s="42">
        <f t="shared" si="6"/>
        <v>0</v>
      </c>
    </row>
    <row r="117" spans="1:9" ht="18" customHeight="1" outlineLevel="3" x14ac:dyDescent="0.2">
      <c r="A117" s="15">
        <f t="shared" si="5"/>
        <v>94</v>
      </c>
      <c r="B117" s="64" t="s">
        <v>929</v>
      </c>
      <c r="C117" s="65"/>
      <c r="D117" s="40">
        <v>410124000049</v>
      </c>
      <c r="E117" s="16">
        <v>44231</v>
      </c>
      <c r="F117" s="30">
        <v>1</v>
      </c>
      <c r="G117" s="42">
        <v>11.586080000000001</v>
      </c>
      <c r="H117" s="42">
        <v>11.586080000000001</v>
      </c>
      <c r="I117" s="42">
        <f t="shared" si="6"/>
        <v>0</v>
      </c>
    </row>
    <row r="118" spans="1:9" ht="18" customHeight="1" outlineLevel="3" x14ac:dyDescent="0.2">
      <c r="A118" s="15">
        <f t="shared" si="5"/>
        <v>95</v>
      </c>
      <c r="B118" s="64" t="s">
        <v>929</v>
      </c>
      <c r="C118" s="65"/>
      <c r="D118" s="40">
        <v>410124000050</v>
      </c>
      <c r="E118" s="16">
        <v>44231</v>
      </c>
      <c r="F118" s="30">
        <v>1</v>
      </c>
      <c r="G118" s="42">
        <v>11.586080000000001</v>
      </c>
      <c r="H118" s="42">
        <v>11.586080000000001</v>
      </c>
      <c r="I118" s="42">
        <f t="shared" si="6"/>
        <v>0</v>
      </c>
    </row>
    <row r="119" spans="1:9" ht="18" customHeight="1" outlineLevel="3" x14ac:dyDescent="0.2">
      <c r="A119" s="15">
        <f t="shared" si="5"/>
        <v>96</v>
      </c>
      <c r="B119" s="64" t="s">
        <v>929</v>
      </c>
      <c r="C119" s="65"/>
      <c r="D119" s="40">
        <v>410124000051</v>
      </c>
      <c r="E119" s="16">
        <v>44231</v>
      </c>
      <c r="F119" s="30">
        <v>1</v>
      </c>
      <c r="G119" s="42">
        <v>11.586080000000001</v>
      </c>
      <c r="H119" s="42">
        <v>11.586080000000001</v>
      </c>
      <c r="I119" s="42">
        <f t="shared" si="6"/>
        <v>0</v>
      </c>
    </row>
    <row r="120" spans="1:9" ht="18" customHeight="1" outlineLevel="3" x14ac:dyDescent="0.2">
      <c r="A120" s="15">
        <f t="shared" si="5"/>
        <v>97</v>
      </c>
      <c r="B120" s="64" t="s">
        <v>929</v>
      </c>
      <c r="C120" s="65"/>
      <c r="D120" s="40">
        <v>410124000052</v>
      </c>
      <c r="E120" s="16">
        <v>44231</v>
      </c>
      <c r="F120" s="30">
        <v>1</v>
      </c>
      <c r="G120" s="42">
        <v>11.586080000000001</v>
      </c>
      <c r="H120" s="42">
        <v>11.586080000000001</v>
      </c>
      <c r="I120" s="42">
        <f t="shared" si="6"/>
        <v>0</v>
      </c>
    </row>
    <row r="121" spans="1:9" ht="18" customHeight="1" outlineLevel="3" x14ac:dyDescent="0.2">
      <c r="A121" s="15">
        <f t="shared" si="5"/>
        <v>98</v>
      </c>
      <c r="B121" s="64" t="s">
        <v>929</v>
      </c>
      <c r="C121" s="65"/>
      <c r="D121" s="40">
        <v>410124000053</v>
      </c>
      <c r="E121" s="16">
        <v>44231</v>
      </c>
      <c r="F121" s="30">
        <v>1</v>
      </c>
      <c r="G121" s="42">
        <v>11.586080000000001</v>
      </c>
      <c r="H121" s="42">
        <v>11.586080000000001</v>
      </c>
      <c r="I121" s="42">
        <f t="shared" si="6"/>
        <v>0</v>
      </c>
    </row>
    <row r="122" spans="1:9" ht="18" customHeight="1" outlineLevel="3" x14ac:dyDescent="0.2">
      <c r="A122" s="15">
        <f t="shared" si="5"/>
        <v>99</v>
      </c>
      <c r="B122" s="64" t="s">
        <v>929</v>
      </c>
      <c r="C122" s="65"/>
      <c r="D122" s="40">
        <v>410124000054</v>
      </c>
      <c r="E122" s="16">
        <v>44231</v>
      </c>
      <c r="F122" s="30">
        <v>1</v>
      </c>
      <c r="G122" s="42">
        <v>11.586080000000001</v>
      </c>
      <c r="H122" s="42">
        <v>11.586080000000001</v>
      </c>
      <c r="I122" s="42">
        <f t="shared" si="6"/>
        <v>0</v>
      </c>
    </row>
    <row r="123" spans="1:9" ht="18" customHeight="1" outlineLevel="3" x14ac:dyDescent="0.2">
      <c r="A123" s="15">
        <f t="shared" si="5"/>
        <v>100</v>
      </c>
      <c r="B123" s="64" t="s">
        <v>929</v>
      </c>
      <c r="C123" s="65"/>
      <c r="D123" s="40">
        <v>410124000055</v>
      </c>
      <c r="E123" s="16">
        <v>44231</v>
      </c>
      <c r="F123" s="30">
        <v>1</v>
      </c>
      <c r="G123" s="42">
        <v>11.586080000000001</v>
      </c>
      <c r="H123" s="42">
        <v>11.586080000000001</v>
      </c>
      <c r="I123" s="42">
        <f t="shared" si="6"/>
        <v>0</v>
      </c>
    </row>
    <row r="124" spans="1:9" ht="18" customHeight="1" outlineLevel="3" x14ac:dyDescent="0.2">
      <c r="A124" s="15">
        <f t="shared" si="5"/>
        <v>101</v>
      </c>
      <c r="B124" s="64" t="s">
        <v>929</v>
      </c>
      <c r="C124" s="65"/>
      <c r="D124" s="40">
        <v>410124000056</v>
      </c>
      <c r="E124" s="16">
        <v>44231</v>
      </c>
      <c r="F124" s="30">
        <v>1</v>
      </c>
      <c r="G124" s="42">
        <v>11.586080000000001</v>
      </c>
      <c r="H124" s="42">
        <v>11.586080000000001</v>
      </c>
      <c r="I124" s="42">
        <f t="shared" si="6"/>
        <v>0</v>
      </c>
    </row>
    <row r="125" spans="1:9" ht="18" customHeight="1" outlineLevel="3" x14ac:dyDescent="0.2">
      <c r="A125" s="15">
        <f t="shared" si="5"/>
        <v>102</v>
      </c>
      <c r="B125" s="64" t="s">
        <v>929</v>
      </c>
      <c r="C125" s="65"/>
      <c r="D125" s="40">
        <v>410124000057</v>
      </c>
      <c r="E125" s="16">
        <v>44231</v>
      </c>
      <c r="F125" s="30">
        <v>1</v>
      </c>
      <c r="G125" s="42">
        <v>11.586080000000001</v>
      </c>
      <c r="H125" s="42">
        <v>11.586080000000001</v>
      </c>
      <c r="I125" s="42">
        <f t="shared" si="6"/>
        <v>0</v>
      </c>
    </row>
    <row r="126" spans="1:9" ht="18" customHeight="1" outlineLevel="3" x14ac:dyDescent="0.2">
      <c r="A126" s="15">
        <f t="shared" si="5"/>
        <v>103</v>
      </c>
      <c r="B126" s="64" t="s">
        <v>929</v>
      </c>
      <c r="C126" s="65"/>
      <c r="D126" s="40">
        <v>410124000058</v>
      </c>
      <c r="E126" s="16">
        <v>44231</v>
      </c>
      <c r="F126" s="30">
        <v>1</v>
      </c>
      <c r="G126" s="42">
        <v>11.586080000000001</v>
      </c>
      <c r="H126" s="42">
        <v>11.586080000000001</v>
      </c>
      <c r="I126" s="42">
        <f t="shared" si="6"/>
        <v>0</v>
      </c>
    </row>
    <row r="127" spans="1:9" ht="18" customHeight="1" outlineLevel="3" x14ac:dyDescent="0.2">
      <c r="A127" s="15">
        <f t="shared" si="5"/>
        <v>104</v>
      </c>
      <c r="B127" s="64" t="s">
        <v>929</v>
      </c>
      <c r="C127" s="65"/>
      <c r="D127" s="40">
        <v>410124000059</v>
      </c>
      <c r="E127" s="16">
        <v>44231</v>
      </c>
      <c r="F127" s="30">
        <v>1</v>
      </c>
      <c r="G127" s="42">
        <v>11.586080000000001</v>
      </c>
      <c r="H127" s="42">
        <v>11.586080000000001</v>
      </c>
      <c r="I127" s="42">
        <f t="shared" si="6"/>
        <v>0</v>
      </c>
    </row>
    <row r="128" spans="1:9" ht="18" customHeight="1" outlineLevel="3" x14ac:dyDescent="0.2">
      <c r="A128" s="15">
        <f t="shared" si="5"/>
        <v>105</v>
      </c>
      <c r="B128" s="64" t="s">
        <v>929</v>
      </c>
      <c r="C128" s="65"/>
      <c r="D128" s="40">
        <v>410124000060</v>
      </c>
      <c r="E128" s="16">
        <v>44231</v>
      </c>
      <c r="F128" s="30">
        <v>1</v>
      </c>
      <c r="G128" s="42">
        <v>11.586080000000001</v>
      </c>
      <c r="H128" s="42">
        <v>11.586080000000001</v>
      </c>
      <c r="I128" s="42">
        <f t="shared" si="6"/>
        <v>0</v>
      </c>
    </row>
    <row r="129" spans="1:9" ht="18" customHeight="1" outlineLevel="3" x14ac:dyDescent="0.2">
      <c r="A129" s="15">
        <f t="shared" si="5"/>
        <v>106</v>
      </c>
      <c r="B129" s="64" t="s">
        <v>929</v>
      </c>
      <c r="C129" s="65"/>
      <c r="D129" s="40">
        <v>410124000061</v>
      </c>
      <c r="E129" s="16">
        <v>44231</v>
      </c>
      <c r="F129" s="30">
        <v>1</v>
      </c>
      <c r="G129" s="42">
        <v>11.586080000000001</v>
      </c>
      <c r="H129" s="42">
        <v>11.586080000000001</v>
      </c>
      <c r="I129" s="42">
        <f t="shared" si="6"/>
        <v>0</v>
      </c>
    </row>
    <row r="130" spans="1:9" ht="25.5" customHeight="1" outlineLevel="2" x14ac:dyDescent="0.2">
      <c r="A130" s="85" t="s">
        <v>81</v>
      </c>
      <c r="B130" s="86"/>
      <c r="C130" s="86"/>
      <c r="D130" s="86"/>
      <c r="E130" s="86"/>
      <c r="F130" s="87"/>
      <c r="G130" s="10">
        <f>SUM(G34:G129)</f>
        <v>6658.1450500000028</v>
      </c>
      <c r="H130" s="10">
        <f>SUM(H34:H129)</f>
        <v>3382.5560600000017</v>
      </c>
      <c r="I130" s="10">
        <f>SUM(I34:I129)</f>
        <v>3275.5889899999993</v>
      </c>
    </row>
    <row r="131" spans="1:9" ht="35.25" customHeight="1" outlineLevel="3" x14ac:dyDescent="0.2">
      <c r="A131" s="88" t="s">
        <v>82</v>
      </c>
      <c r="B131" s="89"/>
      <c r="C131" s="89"/>
      <c r="D131" s="89"/>
      <c r="E131" s="89"/>
      <c r="F131" s="89"/>
      <c r="G131" s="89"/>
      <c r="H131" s="89"/>
      <c r="I131" s="90"/>
    </row>
    <row r="132" spans="1:9" ht="18" customHeight="1" outlineLevel="3" x14ac:dyDescent="0.2">
      <c r="A132" s="88" t="s">
        <v>71</v>
      </c>
      <c r="B132" s="89"/>
      <c r="C132" s="89"/>
      <c r="D132" s="89"/>
      <c r="E132" s="89"/>
      <c r="F132" s="89"/>
      <c r="G132" s="89"/>
      <c r="H132" s="89"/>
      <c r="I132" s="90"/>
    </row>
    <row r="133" spans="1:9" ht="18" customHeight="1" outlineLevel="3" x14ac:dyDescent="0.2">
      <c r="A133" s="91" t="s">
        <v>83</v>
      </c>
      <c r="B133" s="92"/>
      <c r="C133" s="92"/>
      <c r="D133" s="92"/>
      <c r="E133" s="92"/>
      <c r="F133" s="92"/>
      <c r="G133" s="92"/>
      <c r="H133" s="92"/>
      <c r="I133" s="93"/>
    </row>
    <row r="134" spans="1:9" ht="18" customHeight="1" outlineLevel="1" x14ac:dyDescent="0.2">
      <c r="A134" s="82" t="s">
        <v>73</v>
      </c>
      <c r="B134" s="83"/>
      <c r="C134" s="83"/>
      <c r="D134" s="83"/>
      <c r="E134" s="84"/>
      <c r="F134" s="9">
        <v>35</v>
      </c>
      <c r="G134" s="38">
        <f>G170</f>
        <v>1037.12276</v>
      </c>
      <c r="H134" s="38">
        <f>H170</f>
        <v>1037.12276</v>
      </c>
      <c r="I134" s="38">
        <f>I170</f>
        <v>0</v>
      </c>
    </row>
    <row r="135" spans="1:9" ht="18" customHeight="1" outlineLevel="3" x14ac:dyDescent="0.2">
      <c r="A135" s="15">
        <v>107</v>
      </c>
      <c r="B135" s="64" t="s">
        <v>231</v>
      </c>
      <c r="C135" s="65"/>
      <c r="D135" s="35" t="s">
        <v>232</v>
      </c>
      <c r="E135" s="35" t="s">
        <v>213</v>
      </c>
      <c r="F135" s="30">
        <v>1</v>
      </c>
      <c r="G135" s="31">
        <v>3.9470399999999999</v>
      </c>
      <c r="H135" s="31">
        <v>3.9470399999999999</v>
      </c>
      <c r="I135" s="31">
        <v>0</v>
      </c>
    </row>
    <row r="136" spans="1:9" ht="18" customHeight="1" outlineLevel="3" x14ac:dyDescent="0.2">
      <c r="A136" s="15">
        <v>108</v>
      </c>
      <c r="B136" s="64" t="s">
        <v>231</v>
      </c>
      <c r="C136" s="65"/>
      <c r="D136" s="35" t="s">
        <v>59</v>
      </c>
      <c r="E136" s="35" t="s">
        <v>213</v>
      </c>
      <c r="F136" s="30">
        <v>1</v>
      </c>
      <c r="G136" s="31">
        <v>3.9470399999999999</v>
      </c>
      <c r="H136" s="31">
        <v>3.9470399999999999</v>
      </c>
      <c r="I136" s="31">
        <v>0</v>
      </c>
    </row>
    <row r="137" spans="1:9" ht="18" customHeight="1" outlineLevel="3" x14ac:dyDescent="0.2">
      <c r="A137" s="15">
        <v>109</v>
      </c>
      <c r="B137" s="64" t="s">
        <v>231</v>
      </c>
      <c r="C137" s="65"/>
      <c r="D137" s="35" t="s">
        <v>233</v>
      </c>
      <c r="E137" s="35" t="s">
        <v>213</v>
      </c>
      <c r="F137" s="30">
        <v>1</v>
      </c>
      <c r="G137" s="31">
        <v>3.9470399999999999</v>
      </c>
      <c r="H137" s="31">
        <v>3.9470399999999999</v>
      </c>
      <c r="I137" s="31">
        <v>0</v>
      </c>
    </row>
    <row r="138" spans="1:9" ht="18" customHeight="1" outlineLevel="3" x14ac:dyDescent="0.2">
      <c r="A138" s="15">
        <v>110</v>
      </c>
      <c r="B138" s="64" t="s">
        <v>231</v>
      </c>
      <c r="C138" s="65"/>
      <c r="D138" s="35" t="s">
        <v>234</v>
      </c>
      <c r="E138" s="35" t="s">
        <v>213</v>
      </c>
      <c r="F138" s="30">
        <v>1</v>
      </c>
      <c r="G138" s="31">
        <v>3.9470399999999999</v>
      </c>
      <c r="H138" s="31">
        <v>3.9470399999999999</v>
      </c>
      <c r="I138" s="31">
        <v>0</v>
      </c>
    </row>
    <row r="139" spans="1:9" ht="18" customHeight="1" outlineLevel="3" x14ac:dyDescent="0.2">
      <c r="A139" s="15">
        <v>111</v>
      </c>
      <c r="B139" s="64" t="s">
        <v>231</v>
      </c>
      <c r="C139" s="65"/>
      <c r="D139" s="35" t="s">
        <v>235</v>
      </c>
      <c r="E139" s="35" t="s">
        <v>213</v>
      </c>
      <c r="F139" s="30">
        <v>1</v>
      </c>
      <c r="G139" s="31">
        <v>3.9470399999999999</v>
      </c>
      <c r="H139" s="31">
        <v>3.9470399999999999</v>
      </c>
      <c r="I139" s="31">
        <v>0</v>
      </c>
    </row>
    <row r="140" spans="1:9" ht="18" customHeight="1" outlineLevel="3" x14ac:dyDescent="0.2">
      <c r="A140" s="15">
        <v>112</v>
      </c>
      <c r="B140" s="64" t="s">
        <v>231</v>
      </c>
      <c r="C140" s="65"/>
      <c r="D140" s="35" t="s">
        <v>236</v>
      </c>
      <c r="E140" s="35" t="s">
        <v>213</v>
      </c>
      <c r="F140" s="30">
        <v>1</v>
      </c>
      <c r="G140" s="31">
        <v>3.9470399999999999</v>
      </c>
      <c r="H140" s="31">
        <v>3.9470399999999999</v>
      </c>
      <c r="I140" s="31">
        <v>0</v>
      </c>
    </row>
    <row r="141" spans="1:9" ht="18" customHeight="1" outlineLevel="3" x14ac:dyDescent="0.2">
      <c r="A141" s="15">
        <v>113</v>
      </c>
      <c r="B141" s="64" t="s">
        <v>231</v>
      </c>
      <c r="C141" s="65"/>
      <c r="D141" s="35" t="s">
        <v>62</v>
      </c>
      <c r="E141" s="35" t="s">
        <v>213</v>
      </c>
      <c r="F141" s="30">
        <v>1</v>
      </c>
      <c r="G141" s="31">
        <v>3.9470399999999999</v>
      </c>
      <c r="H141" s="31">
        <v>3.9470399999999999</v>
      </c>
      <c r="I141" s="31">
        <v>0</v>
      </c>
    </row>
    <row r="142" spans="1:9" ht="18" customHeight="1" outlineLevel="3" x14ac:dyDescent="0.2">
      <c r="A142" s="15">
        <v>114</v>
      </c>
      <c r="B142" s="64" t="s">
        <v>231</v>
      </c>
      <c r="C142" s="65"/>
      <c r="D142" s="35" t="s">
        <v>61</v>
      </c>
      <c r="E142" s="35" t="s">
        <v>213</v>
      </c>
      <c r="F142" s="30">
        <v>1</v>
      </c>
      <c r="G142" s="31">
        <v>3.9470399999999999</v>
      </c>
      <c r="H142" s="31">
        <v>3.9470399999999999</v>
      </c>
      <c r="I142" s="31">
        <v>0</v>
      </c>
    </row>
    <row r="143" spans="1:9" ht="18" customHeight="1" outlineLevel="3" x14ac:dyDescent="0.2">
      <c r="A143" s="15">
        <v>115</v>
      </c>
      <c r="B143" s="64" t="s">
        <v>231</v>
      </c>
      <c r="C143" s="65"/>
      <c r="D143" s="35" t="s">
        <v>60</v>
      </c>
      <c r="E143" s="35" t="s">
        <v>213</v>
      </c>
      <c r="F143" s="30">
        <v>1</v>
      </c>
      <c r="G143" s="31">
        <v>3.9470399999999999</v>
      </c>
      <c r="H143" s="31">
        <v>3.9470399999999999</v>
      </c>
      <c r="I143" s="31">
        <v>0</v>
      </c>
    </row>
    <row r="144" spans="1:9" ht="18" customHeight="1" outlineLevel="3" x14ac:dyDescent="0.2">
      <c r="A144" s="15">
        <v>116</v>
      </c>
      <c r="B144" s="64" t="s">
        <v>231</v>
      </c>
      <c r="C144" s="65"/>
      <c r="D144" s="35" t="s">
        <v>58</v>
      </c>
      <c r="E144" s="35" t="s">
        <v>213</v>
      </c>
      <c r="F144" s="30">
        <v>1</v>
      </c>
      <c r="G144" s="31">
        <v>3.9470399999999999</v>
      </c>
      <c r="H144" s="31">
        <v>3.9470399999999999</v>
      </c>
      <c r="I144" s="31">
        <v>0</v>
      </c>
    </row>
    <row r="145" spans="1:9" ht="18" customHeight="1" outlineLevel="3" x14ac:dyDescent="0.2">
      <c r="A145" s="15">
        <v>117</v>
      </c>
      <c r="B145" s="64" t="s">
        <v>237</v>
      </c>
      <c r="C145" s="65"/>
      <c r="D145" s="35" t="s">
        <v>238</v>
      </c>
      <c r="E145" s="35" t="s">
        <v>239</v>
      </c>
      <c r="F145" s="30">
        <v>1</v>
      </c>
      <c r="G145" s="31">
        <v>30.495000000000001</v>
      </c>
      <c r="H145" s="31">
        <v>30.495000000000001</v>
      </c>
      <c r="I145" s="31">
        <v>0</v>
      </c>
    </row>
    <row r="146" spans="1:9" ht="15.75" outlineLevel="3" x14ac:dyDescent="0.2">
      <c r="A146" s="15">
        <f>A145+1</f>
        <v>118</v>
      </c>
      <c r="B146" s="67" t="s">
        <v>14</v>
      </c>
      <c r="C146" s="67"/>
      <c r="D146" s="35" t="s">
        <v>240</v>
      </c>
      <c r="E146" s="35" t="s">
        <v>239</v>
      </c>
      <c r="F146" s="30">
        <v>1</v>
      </c>
      <c r="G146" s="31">
        <v>18.204000000000001</v>
      </c>
      <c r="H146" s="31">
        <v>18.204000000000001</v>
      </c>
      <c r="I146" s="31">
        <v>0</v>
      </c>
    </row>
    <row r="147" spans="1:9" ht="15.75" outlineLevel="3" x14ac:dyDescent="0.2">
      <c r="A147" s="15">
        <f t="shared" ref="A147:A169" si="7">A146+1</f>
        <v>119</v>
      </c>
      <c r="B147" s="67" t="s">
        <v>241</v>
      </c>
      <c r="C147" s="67"/>
      <c r="D147" s="35" t="s">
        <v>242</v>
      </c>
      <c r="E147" s="35" t="s">
        <v>239</v>
      </c>
      <c r="F147" s="30">
        <v>1</v>
      </c>
      <c r="G147" s="31">
        <v>15.319000000000001</v>
      </c>
      <c r="H147" s="31">
        <v>15.319000000000001</v>
      </c>
      <c r="I147" s="31">
        <v>0</v>
      </c>
    </row>
    <row r="148" spans="1:9" ht="15.75" outlineLevel="3" x14ac:dyDescent="0.2">
      <c r="A148" s="15">
        <f t="shared" si="7"/>
        <v>120</v>
      </c>
      <c r="B148" s="67" t="s">
        <v>243</v>
      </c>
      <c r="C148" s="67"/>
      <c r="D148" s="35" t="s">
        <v>244</v>
      </c>
      <c r="E148" s="35" t="s">
        <v>245</v>
      </c>
      <c r="F148" s="30">
        <v>1</v>
      </c>
      <c r="G148" s="31">
        <v>33.437269999999998</v>
      </c>
      <c r="H148" s="31">
        <v>33.437269999999998</v>
      </c>
      <c r="I148" s="31">
        <v>0</v>
      </c>
    </row>
    <row r="149" spans="1:9" ht="36.75" customHeight="1" outlineLevel="3" x14ac:dyDescent="0.2">
      <c r="A149" s="15">
        <f t="shared" si="7"/>
        <v>121</v>
      </c>
      <c r="B149" s="67" t="s">
        <v>246</v>
      </c>
      <c r="C149" s="67"/>
      <c r="D149" s="35" t="s">
        <v>248</v>
      </c>
      <c r="E149" s="35" t="s">
        <v>247</v>
      </c>
      <c r="F149" s="30">
        <v>1</v>
      </c>
      <c r="G149" s="31">
        <v>132.75</v>
      </c>
      <c r="H149" s="31">
        <v>132.75</v>
      </c>
      <c r="I149" s="31">
        <v>0</v>
      </c>
    </row>
    <row r="150" spans="1:9" ht="15.75" outlineLevel="3" x14ac:dyDescent="0.2">
      <c r="A150" s="15">
        <f t="shared" si="7"/>
        <v>122</v>
      </c>
      <c r="B150" s="67" t="s">
        <v>249</v>
      </c>
      <c r="C150" s="67"/>
      <c r="D150" s="35" t="s">
        <v>17</v>
      </c>
      <c r="E150" s="35" t="s">
        <v>250</v>
      </c>
      <c r="F150" s="30">
        <v>1</v>
      </c>
      <c r="G150" s="31">
        <v>43</v>
      </c>
      <c r="H150" s="31">
        <v>43</v>
      </c>
      <c r="I150" s="31">
        <v>0</v>
      </c>
    </row>
    <row r="151" spans="1:9" ht="15.75" outlineLevel="3" x14ac:dyDescent="0.2">
      <c r="A151" s="15">
        <f t="shared" si="7"/>
        <v>123</v>
      </c>
      <c r="B151" s="67" t="s">
        <v>251</v>
      </c>
      <c r="C151" s="67"/>
      <c r="D151" s="35" t="s">
        <v>18</v>
      </c>
      <c r="E151" s="35" t="s">
        <v>250</v>
      </c>
      <c r="F151" s="30">
        <v>1</v>
      </c>
      <c r="G151" s="31">
        <v>44.3</v>
      </c>
      <c r="H151" s="31">
        <v>44.3</v>
      </c>
      <c r="I151" s="31">
        <v>0</v>
      </c>
    </row>
    <row r="152" spans="1:9" ht="15.75" outlineLevel="3" x14ac:dyDescent="0.2">
      <c r="A152" s="15">
        <f t="shared" si="7"/>
        <v>124</v>
      </c>
      <c r="B152" s="67" t="s">
        <v>252</v>
      </c>
      <c r="C152" s="67"/>
      <c r="D152" s="35" t="s">
        <v>19</v>
      </c>
      <c r="E152" s="35" t="s">
        <v>250</v>
      </c>
      <c r="F152" s="30">
        <v>1</v>
      </c>
      <c r="G152" s="31">
        <v>50</v>
      </c>
      <c r="H152" s="31">
        <v>50</v>
      </c>
      <c r="I152" s="31">
        <v>0</v>
      </c>
    </row>
    <row r="153" spans="1:9" ht="15.75" outlineLevel="3" x14ac:dyDescent="0.2">
      <c r="A153" s="15">
        <f t="shared" si="7"/>
        <v>125</v>
      </c>
      <c r="B153" s="67" t="s">
        <v>253</v>
      </c>
      <c r="C153" s="67"/>
      <c r="D153" s="35" t="s">
        <v>254</v>
      </c>
      <c r="E153" s="35" t="s">
        <v>250</v>
      </c>
      <c r="F153" s="30">
        <v>1</v>
      </c>
      <c r="G153" s="31">
        <v>49.9</v>
      </c>
      <c r="H153" s="31">
        <v>49.9</v>
      </c>
      <c r="I153" s="31">
        <v>0</v>
      </c>
    </row>
    <row r="154" spans="1:9" ht="15.75" outlineLevel="3" x14ac:dyDescent="0.2">
      <c r="A154" s="15">
        <f t="shared" si="7"/>
        <v>126</v>
      </c>
      <c r="B154" s="67" t="s">
        <v>255</v>
      </c>
      <c r="C154" s="67"/>
      <c r="D154" s="35" t="s">
        <v>256</v>
      </c>
      <c r="E154" s="35" t="s">
        <v>250</v>
      </c>
      <c r="F154" s="30">
        <v>1</v>
      </c>
      <c r="G154" s="31">
        <v>110</v>
      </c>
      <c r="H154" s="31">
        <v>110</v>
      </c>
      <c r="I154" s="31">
        <v>0</v>
      </c>
    </row>
    <row r="155" spans="1:9" ht="15.75" outlineLevel="3" x14ac:dyDescent="0.2">
      <c r="A155" s="15">
        <f t="shared" si="7"/>
        <v>127</v>
      </c>
      <c r="B155" s="67" t="s">
        <v>255</v>
      </c>
      <c r="C155" s="67"/>
      <c r="D155" s="35" t="s">
        <v>257</v>
      </c>
      <c r="E155" s="35" t="s">
        <v>250</v>
      </c>
      <c r="F155" s="30">
        <v>1</v>
      </c>
      <c r="G155" s="31">
        <v>110</v>
      </c>
      <c r="H155" s="31">
        <v>110</v>
      </c>
      <c r="I155" s="31">
        <v>0</v>
      </c>
    </row>
    <row r="156" spans="1:9" ht="15.75" outlineLevel="3" x14ac:dyDescent="0.2">
      <c r="A156" s="15">
        <f t="shared" si="7"/>
        <v>128</v>
      </c>
      <c r="B156" s="67" t="s">
        <v>258</v>
      </c>
      <c r="C156" s="67"/>
      <c r="D156" s="35" t="s">
        <v>259</v>
      </c>
      <c r="E156" s="35" t="s">
        <v>260</v>
      </c>
      <c r="F156" s="30">
        <v>1</v>
      </c>
      <c r="G156" s="31">
        <v>50</v>
      </c>
      <c r="H156" s="31">
        <v>50</v>
      </c>
      <c r="I156" s="31">
        <v>0</v>
      </c>
    </row>
    <row r="157" spans="1:9" ht="35.25" customHeight="1" outlineLevel="3" x14ac:dyDescent="0.2">
      <c r="A157" s="15">
        <f t="shared" si="7"/>
        <v>129</v>
      </c>
      <c r="B157" s="67" t="s">
        <v>261</v>
      </c>
      <c r="C157" s="67"/>
      <c r="D157" s="35" t="s">
        <v>262</v>
      </c>
      <c r="E157" s="35" t="s">
        <v>63</v>
      </c>
      <c r="F157" s="30">
        <v>1</v>
      </c>
      <c r="G157" s="31">
        <v>67.745000000000005</v>
      </c>
      <c r="H157" s="31">
        <v>67.745000000000005</v>
      </c>
      <c r="I157" s="31">
        <v>0</v>
      </c>
    </row>
    <row r="158" spans="1:9" ht="15.75" outlineLevel="3" x14ac:dyDescent="0.2">
      <c r="A158" s="15">
        <f t="shared" si="7"/>
        <v>130</v>
      </c>
      <c r="B158" s="67" t="s">
        <v>263</v>
      </c>
      <c r="C158" s="67"/>
      <c r="D158" s="35" t="s">
        <v>264</v>
      </c>
      <c r="E158" s="35" t="s">
        <v>265</v>
      </c>
      <c r="F158" s="30">
        <v>1</v>
      </c>
      <c r="G158" s="31">
        <v>71</v>
      </c>
      <c r="H158" s="31">
        <v>71</v>
      </c>
      <c r="I158" s="31">
        <v>0</v>
      </c>
    </row>
    <row r="159" spans="1:9" ht="15.75" outlineLevel="3" x14ac:dyDescent="0.2">
      <c r="A159" s="15">
        <f t="shared" si="7"/>
        <v>131</v>
      </c>
      <c r="B159" s="67" t="s">
        <v>266</v>
      </c>
      <c r="C159" s="67"/>
      <c r="D159" s="35" t="s">
        <v>267</v>
      </c>
      <c r="E159" s="35" t="s">
        <v>268</v>
      </c>
      <c r="F159" s="30">
        <v>1</v>
      </c>
      <c r="G159" s="31">
        <v>53</v>
      </c>
      <c r="H159" s="31">
        <v>53</v>
      </c>
      <c r="I159" s="31">
        <v>0</v>
      </c>
    </row>
    <row r="160" spans="1:9" ht="15.75" outlineLevel="3" x14ac:dyDescent="0.2">
      <c r="A160" s="15">
        <f t="shared" si="7"/>
        <v>132</v>
      </c>
      <c r="B160" s="67" t="s">
        <v>266</v>
      </c>
      <c r="C160" s="67"/>
      <c r="D160" s="35" t="s">
        <v>269</v>
      </c>
      <c r="E160" s="35" t="s">
        <v>268</v>
      </c>
      <c r="F160" s="30">
        <v>1</v>
      </c>
      <c r="G160" s="31">
        <v>53</v>
      </c>
      <c r="H160" s="31">
        <v>53</v>
      </c>
      <c r="I160" s="31">
        <v>0</v>
      </c>
    </row>
    <row r="161" spans="1:10" ht="15.75" outlineLevel="3" x14ac:dyDescent="0.2">
      <c r="A161" s="15">
        <f t="shared" si="7"/>
        <v>133</v>
      </c>
      <c r="B161" s="67" t="s">
        <v>270</v>
      </c>
      <c r="C161" s="67"/>
      <c r="D161" s="35" t="s">
        <v>271</v>
      </c>
      <c r="E161" s="35" t="s">
        <v>272</v>
      </c>
      <c r="F161" s="30">
        <v>1</v>
      </c>
      <c r="G161" s="31">
        <v>9</v>
      </c>
      <c r="H161" s="31">
        <v>9</v>
      </c>
      <c r="I161" s="31">
        <v>0</v>
      </c>
    </row>
    <row r="162" spans="1:10" ht="15.75" outlineLevel="3" x14ac:dyDescent="0.2">
      <c r="A162" s="15">
        <f t="shared" si="7"/>
        <v>134</v>
      </c>
      <c r="B162" s="67" t="s">
        <v>273</v>
      </c>
      <c r="C162" s="67"/>
      <c r="D162" s="35" t="s">
        <v>274</v>
      </c>
      <c r="E162" s="35" t="s">
        <v>272</v>
      </c>
      <c r="F162" s="30">
        <v>1</v>
      </c>
      <c r="G162" s="31">
        <v>9</v>
      </c>
      <c r="H162" s="31">
        <v>9</v>
      </c>
      <c r="I162" s="31">
        <v>0</v>
      </c>
    </row>
    <row r="163" spans="1:10" ht="15.75" outlineLevel="3" x14ac:dyDescent="0.2">
      <c r="A163" s="15">
        <f t="shared" si="7"/>
        <v>135</v>
      </c>
      <c r="B163" s="67" t="s">
        <v>275</v>
      </c>
      <c r="C163" s="67"/>
      <c r="D163" s="35" t="s">
        <v>276</v>
      </c>
      <c r="E163" s="35" t="s">
        <v>191</v>
      </c>
      <c r="F163" s="30">
        <v>1</v>
      </c>
      <c r="G163" s="31">
        <v>4.1479999999999997</v>
      </c>
      <c r="H163" s="31">
        <v>4.1479999999999997</v>
      </c>
      <c r="I163" s="31">
        <v>0</v>
      </c>
    </row>
    <row r="164" spans="1:10" ht="15.75" outlineLevel="3" x14ac:dyDescent="0.2">
      <c r="A164" s="15">
        <f t="shared" si="7"/>
        <v>136</v>
      </c>
      <c r="B164" s="67" t="s">
        <v>277</v>
      </c>
      <c r="C164" s="67"/>
      <c r="D164" s="35" t="s">
        <v>39</v>
      </c>
      <c r="E164" s="35" t="s">
        <v>23</v>
      </c>
      <c r="F164" s="30">
        <v>1</v>
      </c>
      <c r="G164" s="31">
        <v>6.4980000000000002</v>
      </c>
      <c r="H164" s="31">
        <v>6.4980000000000002</v>
      </c>
      <c r="I164" s="31">
        <v>0</v>
      </c>
    </row>
    <row r="165" spans="1:10" ht="15.75" outlineLevel="3" x14ac:dyDescent="0.2">
      <c r="A165" s="15">
        <f t="shared" si="7"/>
        <v>137</v>
      </c>
      <c r="B165" s="67" t="s">
        <v>278</v>
      </c>
      <c r="C165" s="67"/>
      <c r="D165" s="35" t="s">
        <v>279</v>
      </c>
      <c r="E165" s="35" t="s">
        <v>191</v>
      </c>
      <c r="F165" s="30">
        <v>1</v>
      </c>
      <c r="G165" s="31">
        <v>4.5140000000000002</v>
      </c>
      <c r="H165" s="31">
        <v>4.5140000000000002</v>
      </c>
      <c r="I165" s="31">
        <v>0</v>
      </c>
    </row>
    <row r="166" spans="1:10" ht="15.75" outlineLevel="3" x14ac:dyDescent="0.2">
      <c r="A166" s="15">
        <f t="shared" si="7"/>
        <v>138</v>
      </c>
      <c r="B166" s="67" t="s">
        <v>280</v>
      </c>
      <c r="C166" s="67"/>
      <c r="D166" s="35" t="s">
        <v>281</v>
      </c>
      <c r="E166" s="35" t="s">
        <v>44</v>
      </c>
      <c r="F166" s="30">
        <v>1</v>
      </c>
      <c r="G166" s="31">
        <v>5.2729600000000003</v>
      </c>
      <c r="H166" s="31">
        <v>5.2729600000000003</v>
      </c>
      <c r="I166" s="31">
        <v>0</v>
      </c>
    </row>
    <row r="167" spans="1:10" ht="15.75" outlineLevel="3" x14ac:dyDescent="0.2">
      <c r="A167" s="15">
        <f t="shared" si="7"/>
        <v>139</v>
      </c>
      <c r="B167" s="67" t="s">
        <v>282</v>
      </c>
      <c r="C167" s="67"/>
      <c r="D167" s="35" t="s">
        <v>283</v>
      </c>
      <c r="E167" s="35" t="s">
        <v>44</v>
      </c>
      <c r="F167" s="30">
        <v>1</v>
      </c>
      <c r="G167" s="31">
        <v>5.35</v>
      </c>
      <c r="H167" s="31">
        <v>5.35</v>
      </c>
      <c r="I167" s="31">
        <v>0</v>
      </c>
    </row>
    <row r="168" spans="1:10" ht="15.75" outlineLevel="3" x14ac:dyDescent="0.2">
      <c r="A168" s="15">
        <f t="shared" si="7"/>
        <v>140</v>
      </c>
      <c r="B168" s="67" t="s">
        <v>284</v>
      </c>
      <c r="C168" s="67"/>
      <c r="D168" s="35" t="s">
        <v>46</v>
      </c>
      <c r="E168" s="35" t="s">
        <v>44</v>
      </c>
      <c r="F168" s="30">
        <v>1</v>
      </c>
      <c r="G168" s="31">
        <v>5.3885200000000006</v>
      </c>
      <c r="H168" s="31">
        <v>5.3885200000000006</v>
      </c>
      <c r="I168" s="31">
        <v>0</v>
      </c>
    </row>
    <row r="169" spans="1:10" ht="15.75" outlineLevel="3" x14ac:dyDescent="0.2">
      <c r="A169" s="15">
        <f t="shared" si="7"/>
        <v>141</v>
      </c>
      <c r="B169" s="67" t="s">
        <v>962</v>
      </c>
      <c r="C169" s="67"/>
      <c r="D169" s="40">
        <v>410126000072</v>
      </c>
      <c r="E169" s="37">
        <v>44560</v>
      </c>
      <c r="F169" s="30">
        <v>1</v>
      </c>
      <c r="G169" s="31">
        <v>16.33061</v>
      </c>
      <c r="H169" s="31">
        <v>16.33061</v>
      </c>
      <c r="I169" s="31">
        <v>0</v>
      </c>
    </row>
    <row r="170" spans="1:10" s="2" customFormat="1" ht="15.75" outlineLevel="2" x14ac:dyDescent="0.2">
      <c r="A170" s="68" t="s">
        <v>84</v>
      </c>
      <c r="B170" s="68"/>
      <c r="C170" s="68"/>
      <c r="D170" s="68"/>
      <c r="E170" s="68"/>
      <c r="F170" s="68"/>
      <c r="G170" s="38">
        <f>SUM(G135:G169)</f>
        <v>1037.12276</v>
      </c>
      <c r="H170" s="38">
        <f>SUM(H135:H169)</f>
        <v>1037.12276</v>
      </c>
      <c r="I170" s="38">
        <f>SUM(I135:I169)</f>
        <v>0</v>
      </c>
      <c r="J170"/>
    </row>
    <row r="171" spans="1:10" s="2" customFormat="1" ht="15.75" outlineLevel="2" x14ac:dyDescent="0.2">
      <c r="A171" s="76" t="s">
        <v>85</v>
      </c>
      <c r="B171" s="76"/>
      <c r="C171" s="76"/>
      <c r="D171" s="76"/>
      <c r="E171" s="76"/>
      <c r="F171" s="76"/>
      <c r="G171" s="76"/>
      <c r="H171" s="76"/>
      <c r="I171" s="76"/>
    </row>
    <row r="172" spans="1:10" ht="15.75" outlineLevel="3" x14ac:dyDescent="0.2">
      <c r="A172" s="71" t="s">
        <v>71</v>
      </c>
      <c r="B172" s="71"/>
      <c r="C172" s="71"/>
      <c r="D172" s="71"/>
      <c r="E172" s="71"/>
      <c r="F172" s="71"/>
      <c r="G172" s="71"/>
      <c r="H172" s="71"/>
      <c r="I172" s="71"/>
    </row>
    <row r="173" spans="1:10" ht="18" customHeight="1" outlineLevel="1" x14ac:dyDescent="0.2">
      <c r="A173" s="82" t="s">
        <v>73</v>
      </c>
      <c r="B173" s="83"/>
      <c r="C173" s="83"/>
      <c r="D173" s="83"/>
      <c r="E173" s="84"/>
      <c r="F173" s="9">
        <v>2</v>
      </c>
      <c r="G173" s="38">
        <f>G174+G175</f>
        <v>9383.5017800000005</v>
      </c>
      <c r="H173" s="38">
        <f>H174+H175</f>
        <v>5216.3991599999999</v>
      </c>
      <c r="I173" s="38">
        <f>I174+I175</f>
        <v>4167.1026199999997</v>
      </c>
    </row>
    <row r="174" spans="1:10" ht="15.75" outlineLevel="3" x14ac:dyDescent="0.2">
      <c r="A174" s="15">
        <v>142</v>
      </c>
      <c r="B174" s="67" t="s">
        <v>965</v>
      </c>
      <c r="C174" s="67"/>
      <c r="D174" s="40">
        <v>410128000040</v>
      </c>
      <c r="E174" s="37">
        <v>44231</v>
      </c>
      <c r="F174" s="30">
        <v>1</v>
      </c>
      <c r="G174" s="31">
        <v>8432.1409000000003</v>
      </c>
      <c r="H174" s="31">
        <v>5152.9750800000002</v>
      </c>
      <c r="I174" s="31">
        <f>G174-H174</f>
        <v>3279.1658200000002</v>
      </c>
    </row>
    <row r="175" spans="1:10" ht="15.75" outlineLevel="3" x14ac:dyDescent="0.2">
      <c r="A175" s="15">
        <v>143</v>
      </c>
      <c r="B175" s="67" t="s">
        <v>961</v>
      </c>
      <c r="C175" s="67"/>
      <c r="D175" s="40">
        <v>410128000073</v>
      </c>
      <c r="E175" s="37">
        <v>44560</v>
      </c>
      <c r="F175" s="30">
        <v>1</v>
      </c>
      <c r="G175" s="31">
        <v>951.36087999999995</v>
      </c>
      <c r="H175" s="31">
        <v>63.424079999999996</v>
      </c>
      <c r="I175" s="31">
        <f>G175-H175</f>
        <v>887.93679999999995</v>
      </c>
    </row>
    <row r="176" spans="1:10" s="3" customFormat="1" ht="15.75" outlineLevel="3" x14ac:dyDescent="0.2">
      <c r="A176" s="69" t="s">
        <v>87</v>
      </c>
      <c r="B176" s="69"/>
      <c r="C176" s="69"/>
      <c r="D176" s="69"/>
      <c r="E176" s="69"/>
      <c r="F176" s="69"/>
      <c r="G176" s="38">
        <f>G173</f>
        <v>9383.5017800000005</v>
      </c>
      <c r="H176" s="38">
        <f>H173</f>
        <v>5216.3991599999999</v>
      </c>
      <c r="I176" s="38">
        <f>I173</f>
        <v>4167.1026199999997</v>
      </c>
    </row>
    <row r="177" spans="1:9" s="3" customFormat="1" ht="15.75" outlineLevel="3" x14ac:dyDescent="0.2">
      <c r="A177" s="69" t="s">
        <v>88</v>
      </c>
      <c r="B177" s="69"/>
      <c r="C177" s="69"/>
      <c r="D177" s="69"/>
      <c r="E177" s="69"/>
      <c r="F177" s="69"/>
      <c r="G177" s="38">
        <f>G130+G170+G176</f>
        <v>17078.769590000004</v>
      </c>
      <c r="H177" s="38">
        <f>H130+H170+H176</f>
        <v>9636.0779800000018</v>
      </c>
      <c r="I177" s="38">
        <f>I130+I170+I176</f>
        <v>7442.6916099999989</v>
      </c>
    </row>
    <row r="178" spans="1:9" s="3" customFormat="1" ht="15.75" outlineLevel="3" x14ac:dyDescent="0.2">
      <c r="A178" s="71" t="s">
        <v>89</v>
      </c>
      <c r="B178" s="71"/>
      <c r="C178" s="71"/>
      <c r="D178" s="71"/>
      <c r="E178" s="71"/>
      <c r="F178" s="71"/>
      <c r="G178" s="71"/>
      <c r="H178" s="71"/>
      <c r="I178" s="71"/>
    </row>
    <row r="179" spans="1:9" s="3" customFormat="1" ht="15.75" outlineLevel="3" x14ac:dyDescent="0.2">
      <c r="A179" s="76" t="s">
        <v>90</v>
      </c>
      <c r="B179" s="76"/>
      <c r="C179" s="76"/>
      <c r="D179" s="76"/>
      <c r="E179" s="76"/>
      <c r="F179" s="76"/>
      <c r="G179" s="76"/>
      <c r="H179" s="76"/>
      <c r="I179" s="76"/>
    </row>
    <row r="180" spans="1:9" ht="15.75" outlineLevel="1" x14ac:dyDescent="0.2">
      <c r="A180" s="95" t="s">
        <v>86</v>
      </c>
      <c r="B180" s="95"/>
      <c r="C180" s="95"/>
      <c r="D180" s="95"/>
      <c r="E180" s="95"/>
      <c r="F180" s="9">
        <v>13</v>
      </c>
      <c r="G180" s="38">
        <f>SUM(G181:G193)</f>
        <v>184.82737999999998</v>
      </c>
      <c r="H180" s="38">
        <f>SUM(H181:H193)</f>
        <v>184.82737999999998</v>
      </c>
      <c r="I180" s="39">
        <f>SUM(I181:I193)</f>
        <v>0</v>
      </c>
    </row>
    <row r="181" spans="1:9" ht="39" customHeight="1" outlineLevel="3" x14ac:dyDescent="0.2">
      <c r="A181" s="15">
        <v>144</v>
      </c>
      <c r="B181" s="67" t="s">
        <v>285</v>
      </c>
      <c r="C181" s="67"/>
      <c r="D181" s="35" t="s">
        <v>286</v>
      </c>
      <c r="E181" s="35" t="s">
        <v>287</v>
      </c>
      <c r="F181" s="30">
        <v>1</v>
      </c>
      <c r="G181" s="41">
        <v>16.100000000000001</v>
      </c>
      <c r="H181" s="41">
        <v>16.100000000000001</v>
      </c>
      <c r="I181" s="41">
        <f>G181-H181</f>
        <v>0</v>
      </c>
    </row>
    <row r="182" spans="1:9" ht="15.75" customHeight="1" outlineLevel="3" x14ac:dyDescent="0.2">
      <c r="A182" s="15">
        <f>A181+1</f>
        <v>145</v>
      </c>
      <c r="B182" s="64" t="s">
        <v>936</v>
      </c>
      <c r="C182" s="65"/>
      <c r="D182" s="35">
        <v>1013400508</v>
      </c>
      <c r="E182" s="37">
        <v>43565</v>
      </c>
      <c r="F182" s="30">
        <v>1</v>
      </c>
      <c r="G182" s="41">
        <v>23</v>
      </c>
      <c r="H182" s="41">
        <v>23</v>
      </c>
      <c r="I182" s="41">
        <f t="shared" ref="I182:I193" si="8">G182-H182</f>
        <v>0</v>
      </c>
    </row>
    <row r="183" spans="1:9" ht="15.75" customHeight="1" outlineLevel="3" x14ac:dyDescent="0.2">
      <c r="A183" s="15">
        <f t="shared" ref="A183:A193" si="9">A182+1</f>
        <v>146</v>
      </c>
      <c r="B183" s="64" t="s">
        <v>288</v>
      </c>
      <c r="C183" s="65"/>
      <c r="D183" s="35" t="s">
        <v>289</v>
      </c>
      <c r="E183" s="35" t="s">
        <v>290</v>
      </c>
      <c r="F183" s="30">
        <v>1</v>
      </c>
      <c r="G183" s="41">
        <v>15</v>
      </c>
      <c r="H183" s="41">
        <v>15</v>
      </c>
      <c r="I183" s="41">
        <f t="shared" si="8"/>
        <v>0</v>
      </c>
    </row>
    <row r="184" spans="1:9" ht="15.75" outlineLevel="3" x14ac:dyDescent="0.2">
      <c r="A184" s="15">
        <f t="shared" si="9"/>
        <v>147</v>
      </c>
      <c r="B184" s="67" t="s">
        <v>291</v>
      </c>
      <c r="C184" s="67"/>
      <c r="D184" s="35" t="s">
        <v>292</v>
      </c>
      <c r="E184" s="35" t="s">
        <v>290</v>
      </c>
      <c r="F184" s="30">
        <v>1</v>
      </c>
      <c r="G184" s="41">
        <v>12</v>
      </c>
      <c r="H184" s="41">
        <v>12</v>
      </c>
      <c r="I184" s="41">
        <f t="shared" si="8"/>
        <v>0</v>
      </c>
    </row>
    <row r="185" spans="1:9" ht="35.25" customHeight="1" outlineLevel="3" x14ac:dyDescent="0.2">
      <c r="A185" s="15">
        <f t="shared" si="9"/>
        <v>148</v>
      </c>
      <c r="B185" s="67" t="s">
        <v>293</v>
      </c>
      <c r="C185" s="67"/>
      <c r="D185" s="35" t="s">
        <v>294</v>
      </c>
      <c r="E185" s="35" t="s">
        <v>27</v>
      </c>
      <c r="F185" s="30">
        <v>1</v>
      </c>
      <c r="G185" s="41">
        <v>12.776399999999999</v>
      </c>
      <c r="H185" s="41">
        <v>12.776399999999999</v>
      </c>
      <c r="I185" s="41">
        <f t="shared" si="8"/>
        <v>0</v>
      </c>
    </row>
    <row r="186" spans="1:9" ht="15.75" outlineLevel="3" x14ac:dyDescent="0.2">
      <c r="A186" s="15">
        <f t="shared" si="9"/>
        <v>149</v>
      </c>
      <c r="B186" s="67" t="s">
        <v>295</v>
      </c>
      <c r="C186" s="67"/>
      <c r="D186" s="35" t="s">
        <v>296</v>
      </c>
      <c r="E186" s="35" t="s">
        <v>297</v>
      </c>
      <c r="F186" s="30">
        <v>1</v>
      </c>
      <c r="G186" s="41">
        <v>19.282979999999998</v>
      </c>
      <c r="H186" s="41">
        <v>19.282979999999998</v>
      </c>
      <c r="I186" s="41">
        <f t="shared" si="8"/>
        <v>0</v>
      </c>
    </row>
    <row r="187" spans="1:9" ht="31.5" customHeight="1" outlineLevel="3" x14ac:dyDescent="0.2">
      <c r="A187" s="15">
        <f t="shared" si="9"/>
        <v>150</v>
      </c>
      <c r="B187" s="67" t="s">
        <v>298</v>
      </c>
      <c r="C187" s="67"/>
      <c r="D187" s="35" t="s">
        <v>299</v>
      </c>
      <c r="E187" s="35" t="s">
        <v>300</v>
      </c>
      <c r="F187" s="30">
        <v>1</v>
      </c>
      <c r="G187" s="41">
        <v>12.87</v>
      </c>
      <c r="H187" s="41">
        <v>12.87</v>
      </c>
      <c r="I187" s="41">
        <f t="shared" si="8"/>
        <v>0</v>
      </c>
    </row>
    <row r="188" spans="1:9" ht="36" customHeight="1" outlineLevel="3" x14ac:dyDescent="0.2">
      <c r="A188" s="15">
        <f t="shared" si="9"/>
        <v>151</v>
      </c>
      <c r="B188" s="67" t="s">
        <v>301</v>
      </c>
      <c r="C188" s="67"/>
      <c r="D188" s="35" t="s">
        <v>302</v>
      </c>
      <c r="E188" s="35" t="s">
        <v>303</v>
      </c>
      <c r="F188" s="30">
        <v>1</v>
      </c>
      <c r="G188" s="41">
        <v>6.2</v>
      </c>
      <c r="H188" s="41">
        <v>6.2</v>
      </c>
      <c r="I188" s="41">
        <f t="shared" si="8"/>
        <v>0</v>
      </c>
    </row>
    <row r="189" spans="1:9" ht="36.75" customHeight="1" outlineLevel="3" x14ac:dyDescent="0.2">
      <c r="A189" s="15">
        <f t="shared" si="9"/>
        <v>152</v>
      </c>
      <c r="B189" s="67" t="s">
        <v>304</v>
      </c>
      <c r="C189" s="67"/>
      <c r="D189" s="35" t="s">
        <v>305</v>
      </c>
      <c r="E189" s="35" t="s">
        <v>306</v>
      </c>
      <c r="F189" s="30">
        <v>1</v>
      </c>
      <c r="G189" s="41">
        <v>15.5</v>
      </c>
      <c r="H189" s="41">
        <v>15.5</v>
      </c>
      <c r="I189" s="41">
        <f t="shared" si="8"/>
        <v>0</v>
      </c>
    </row>
    <row r="190" spans="1:9" ht="36" customHeight="1" outlineLevel="3" x14ac:dyDescent="0.2">
      <c r="A190" s="15">
        <f t="shared" si="9"/>
        <v>153</v>
      </c>
      <c r="B190" s="67" t="s">
        <v>307</v>
      </c>
      <c r="C190" s="67"/>
      <c r="D190" s="35" t="s">
        <v>308</v>
      </c>
      <c r="E190" s="35" t="s">
        <v>29</v>
      </c>
      <c r="F190" s="30">
        <v>1</v>
      </c>
      <c r="G190" s="41">
        <v>14.456</v>
      </c>
      <c r="H190" s="41">
        <v>14.456</v>
      </c>
      <c r="I190" s="41">
        <f t="shared" si="8"/>
        <v>0</v>
      </c>
    </row>
    <row r="191" spans="1:9" ht="15.75" outlineLevel="3" x14ac:dyDescent="0.2">
      <c r="A191" s="15">
        <f t="shared" si="9"/>
        <v>154</v>
      </c>
      <c r="B191" s="67" t="s">
        <v>309</v>
      </c>
      <c r="C191" s="67"/>
      <c r="D191" s="35" t="s">
        <v>310</v>
      </c>
      <c r="E191" s="35" t="s">
        <v>311</v>
      </c>
      <c r="F191" s="30">
        <v>1</v>
      </c>
      <c r="G191" s="41">
        <v>25.997</v>
      </c>
      <c r="H191" s="41">
        <v>25.997</v>
      </c>
      <c r="I191" s="41">
        <f t="shared" si="8"/>
        <v>0</v>
      </c>
    </row>
    <row r="192" spans="1:9" ht="15.75" outlineLevel="3" x14ac:dyDescent="0.2">
      <c r="A192" s="15">
        <f t="shared" si="9"/>
        <v>155</v>
      </c>
      <c r="B192" s="67" t="s">
        <v>312</v>
      </c>
      <c r="C192" s="67"/>
      <c r="D192" s="35" t="s">
        <v>313</v>
      </c>
      <c r="E192" s="35" t="s">
        <v>314</v>
      </c>
      <c r="F192" s="30">
        <v>1</v>
      </c>
      <c r="G192" s="41">
        <v>6.6449999999999996</v>
      </c>
      <c r="H192" s="41">
        <v>6.6449999999999996</v>
      </c>
      <c r="I192" s="41">
        <f t="shared" si="8"/>
        <v>0</v>
      </c>
    </row>
    <row r="193" spans="1:9" ht="15.75" outlineLevel="3" x14ac:dyDescent="0.2">
      <c r="A193" s="15">
        <f t="shared" si="9"/>
        <v>156</v>
      </c>
      <c r="B193" s="67" t="s">
        <v>312</v>
      </c>
      <c r="C193" s="67"/>
      <c r="D193" s="35" t="s">
        <v>315</v>
      </c>
      <c r="E193" s="35" t="s">
        <v>316</v>
      </c>
      <c r="F193" s="30">
        <v>1</v>
      </c>
      <c r="G193" s="41">
        <v>5</v>
      </c>
      <c r="H193" s="41">
        <v>5</v>
      </c>
      <c r="I193" s="41">
        <f t="shared" si="8"/>
        <v>0</v>
      </c>
    </row>
    <row r="194" spans="1:9" ht="15.75" outlineLevel="1" x14ac:dyDescent="0.2">
      <c r="A194" s="95" t="s">
        <v>73</v>
      </c>
      <c r="B194" s="95"/>
      <c r="C194" s="95"/>
      <c r="D194" s="95"/>
      <c r="E194" s="95"/>
      <c r="F194" s="9">
        <v>271</v>
      </c>
      <c r="G194" s="38">
        <f>SUM(G195:G465)</f>
        <v>6108.1259699999855</v>
      </c>
      <c r="H194" s="38">
        <f>SUM(H195:H465)</f>
        <v>6108.1259699999855</v>
      </c>
      <c r="I194" s="12">
        <f>SUM(I195:I465)</f>
        <v>0</v>
      </c>
    </row>
    <row r="195" spans="1:9" ht="15.75" outlineLevel="3" x14ac:dyDescent="0.2">
      <c r="A195" s="15">
        <v>157</v>
      </c>
      <c r="B195" s="94" t="s">
        <v>317</v>
      </c>
      <c r="C195" s="94"/>
      <c r="D195" s="35" t="s">
        <v>318</v>
      </c>
      <c r="E195" s="35" t="s">
        <v>13</v>
      </c>
      <c r="F195" s="30">
        <v>1</v>
      </c>
      <c r="G195" s="31">
        <v>4.4323000000000006</v>
      </c>
      <c r="H195" s="31">
        <v>4.4323000000000006</v>
      </c>
      <c r="I195" s="31">
        <f>G195-H195</f>
        <v>0</v>
      </c>
    </row>
    <row r="196" spans="1:9" ht="48.75" customHeight="1" outlineLevel="3" x14ac:dyDescent="0.2">
      <c r="A196" s="15">
        <f>A195+1</f>
        <v>158</v>
      </c>
      <c r="B196" s="94" t="s">
        <v>319</v>
      </c>
      <c r="C196" s="94"/>
      <c r="D196" s="35" t="s">
        <v>320</v>
      </c>
      <c r="E196" s="35" t="s">
        <v>29</v>
      </c>
      <c r="F196" s="30">
        <v>1</v>
      </c>
      <c r="G196" s="31">
        <v>46.0944</v>
      </c>
      <c r="H196" s="31">
        <v>46.0944</v>
      </c>
      <c r="I196" s="31">
        <f t="shared" ref="I196:I259" si="10">G196-H196</f>
        <v>0</v>
      </c>
    </row>
    <row r="197" spans="1:9" ht="48.75" customHeight="1" outlineLevel="3" x14ac:dyDescent="0.2">
      <c r="A197" s="15">
        <f t="shared" ref="A197:A260" si="11">A196+1</f>
        <v>159</v>
      </c>
      <c r="B197" s="94" t="s">
        <v>319</v>
      </c>
      <c r="C197" s="94"/>
      <c r="D197" s="35" t="s">
        <v>321</v>
      </c>
      <c r="E197" s="35" t="s">
        <v>29</v>
      </c>
      <c r="F197" s="30">
        <v>1</v>
      </c>
      <c r="G197" s="31">
        <v>46.0944</v>
      </c>
      <c r="H197" s="31">
        <v>46.0944</v>
      </c>
      <c r="I197" s="31">
        <f t="shared" si="10"/>
        <v>0</v>
      </c>
    </row>
    <row r="198" spans="1:9" ht="48.75" customHeight="1" outlineLevel="3" x14ac:dyDescent="0.2">
      <c r="A198" s="15">
        <f t="shared" si="11"/>
        <v>160</v>
      </c>
      <c r="B198" s="94" t="s">
        <v>319</v>
      </c>
      <c r="C198" s="94"/>
      <c r="D198" s="35" t="s">
        <v>322</v>
      </c>
      <c r="E198" s="35" t="s">
        <v>29</v>
      </c>
      <c r="F198" s="30">
        <v>1</v>
      </c>
      <c r="G198" s="31">
        <v>46.0944</v>
      </c>
      <c r="H198" s="31">
        <v>46.0944</v>
      </c>
      <c r="I198" s="31">
        <f t="shared" si="10"/>
        <v>0</v>
      </c>
    </row>
    <row r="199" spans="1:9" ht="48.75" customHeight="1" outlineLevel="3" x14ac:dyDescent="0.2">
      <c r="A199" s="15">
        <f t="shared" si="11"/>
        <v>161</v>
      </c>
      <c r="B199" s="94" t="s">
        <v>319</v>
      </c>
      <c r="C199" s="94"/>
      <c r="D199" s="35" t="s">
        <v>323</v>
      </c>
      <c r="E199" s="35" t="s">
        <v>29</v>
      </c>
      <c r="F199" s="30">
        <v>1</v>
      </c>
      <c r="G199" s="31">
        <v>46.0944</v>
      </c>
      <c r="H199" s="31">
        <v>46.0944</v>
      </c>
      <c r="I199" s="31">
        <f t="shared" si="10"/>
        <v>0</v>
      </c>
    </row>
    <row r="200" spans="1:9" ht="48.75" customHeight="1" outlineLevel="3" x14ac:dyDescent="0.2">
      <c r="A200" s="15">
        <f t="shared" si="11"/>
        <v>162</v>
      </c>
      <c r="B200" s="94" t="s">
        <v>319</v>
      </c>
      <c r="C200" s="94"/>
      <c r="D200" s="35" t="s">
        <v>324</v>
      </c>
      <c r="E200" s="35" t="s">
        <v>29</v>
      </c>
      <c r="F200" s="30">
        <v>1</v>
      </c>
      <c r="G200" s="31">
        <v>46.0944</v>
      </c>
      <c r="H200" s="31">
        <v>46.0944</v>
      </c>
      <c r="I200" s="31">
        <f t="shared" si="10"/>
        <v>0</v>
      </c>
    </row>
    <row r="201" spans="1:9" ht="48.75" customHeight="1" outlineLevel="3" x14ac:dyDescent="0.2">
      <c r="A201" s="15">
        <f t="shared" si="11"/>
        <v>163</v>
      </c>
      <c r="B201" s="94" t="s">
        <v>319</v>
      </c>
      <c r="C201" s="94"/>
      <c r="D201" s="35" t="s">
        <v>325</v>
      </c>
      <c r="E201" s="35" t="s">
        <v>29</v>
      </c>
      <c r="F201" s="30">
        <v>1</v>
      </c>
      <c r="G201" s="31">
        <v>46.0944</v>
      </c>
      <c r="H201" s="31">
        <v>46.0944</v>
      </c>
      <c r="I201" s="31">
        <f t="shared" si="10"/>
        <v>0</v>
      </c>
    </row>
    <row r="202" spans="1:9" ht="48.75" customHeight="1" outlineLevel="3" x14ac:dyDescent="0.2">
      <c r="A202" s="15">
        <f t="shared" si="11"/>
        <v>164</v>
      </c>
      <c r="B202" s="94" t="s">
        <v>319</v>
      </c>
      <c r="C202" s="94"/>
      <c r="D202" s="35" t="s">
        <v>326</v>
      </c>
      <c r="E202" s="35" t="s">
        <v>29</v>
      </c>
      <c r="F202" s="30">
        <v>1</v>
      </c>
      <c r="G202" s="31">
        <v>46.0944</v>
      </c>
      <c r="H202" s="31">
        <v>46.0944</v>
      </c>
      <c r="I202" s="31">
        <f t="shared" si="10"/>
        <v>0</v>
      </c>
    </row>
    <row r="203" spans="1:9" ht="48.75" customHeight="1" outlineLevel="3" x14ac:dyDescent="0.2">
      <c r="A203" s="15">
        <f t="shared" si="11"/>
        <v>165</v>
      </c>
      <c r="B203" s="94" t="s">
        <v>319</v>
      </c>
      <c r="C203" s="94"/>
      <c r="D203" s="35" t="s">
        <v>327</v>
      </c>
      <c r="E203" s="35" t="s">
        <v>29</v>
      </c>
      <c r="F203" s="30">
        <v>1</v>
      </c>
      <c r="G203" s="31">
        <v>46.0944</v>
      </c>
      <c r="H203" s="31">
        <v>46.0944</v>
      </c>
      <c r="I203" s="31">
        <f t="shared" si="10"/>
        <v>0</v>
      </c>
    </row>
    <row r="204" spans="1:9" ht="48.75" customHeight="1" outlineLevel="3" x14ac:dyDescent="0.2">
      <c r="A204" s="15">
        <f t="shared" si="11"/>
        <v>166</v>
      </c>
      <c r="B204" s="94" t="s">
        <v>319</v>
      </c>
      <c r="C204" s="94"/>
      <c r="D204" s="35" t="s">
        <v>328</v>
      </c>
      <c r="E204" s="35" t="s">
        <v>29</v>
      </c>
      <c r="F204" s="30">
        <v>1</v>
      </c>
      <c r="G204" s="31">
        <v>46.0944</v>
      </c>
      <c r="H204" s="31">
        <v>46.0944</v>
      </c>
      <c r="I204" s="31">
        <f t="shared" si="10"/>
        <v>0</v>
      </c>
    </row>
    <row r="205" spans="1:9" ht="48.75" customHeight="1" outlineLevel="3" x14ac:dyDescent="0.2">
      <c r="A205" s="15">
        <f t="shared" si="11"/>
        <v>167</v>
      </c>
      <c r="B205" s="94" t="s">
        <v>319</v>
      </c>
      <c r="C205" s="94"/>
      <c r="D205" s="35" t="s">
        <v>329</v>
      </c>
      <c r="E205" s="35" t="s">
        <v>29</v>
      </c>
      <c r="F205" s="30">
        <v>1</v>
      </c>
      <c r="G205" s="31">
        <v>46.0944</v>
      </c>
      <c r="H205" s="31">
        <v>46.0944</v>
      </c>
      <c r="I205" s="31">
        <f t="shared" si="10"/>
        <v>0</v>
      </c>
    </row>
    <row r="206" spans="1:9" ht="48.75" customHeight="1" outlineLevel="3" x14ac:dyDescent="0.2">
      <c r="A206" s="15">
        <f t="shared" si="11"/>
        <v>168</v>
      </c>
      <c r="B206" s="94" t="s">
        <v>319</v>
      </c>
      <c r="C206" s="94"/>
      <c r="D206" s="35" t="s">
        <v>330</v>
      </c>
      <c r="E206" s="35" t="s">
        <v>29</v>
      </c>
      <c r="F206" s="30">
        <v>1</v>
      </c>
      <c r="G206" s="31">
        <v>46.0944</v>
      </c>
      <c r="H206" s="31">
        <v>46.0944</v>
      </c>
      <c r="I206" s="31">
        <f t="shared" si="10"/>
        <v>0</v>
      </c>
    </row>
    <row r="207" spans="1:9" ht="48.75" customHeight="1" outlineLevel="3" x14ac:dyDescent="0.2">
      <c r="A207" s="15">
        <f t="shared" si="11"/>
        <v>169</v>
      </c>
      <c r="B207" s="94" t="s">
        <v>319</v>
      </c>
      <c r="C207" s="94"/>
      <c r="D207" s="35" t="s">
        <v>331</v>
      </c>
      <c r="E207" s="35" t="s">
        <v>29</v>
      </c>
      <c r="F207" s="30">
        <v>1</v>
      </c>
      <c r="G207" s="31">
        <v>46.0944</v>
      </c>
      <c r="H207" s="31">
        <v>46.0944</v>
      </c>
      <c r="I207" s="31">
        <f t="shared" si="10"/>
        <v>0</v>
      </c>
    </row>
    <row r="208" spans="1:9" ht="38.25" customHeight="1" outlineLevel="3" x14ac:dyDescent="0.2">
      <c r="A208" s="15">
        <f t="shared" si="11"/>
        <v>170</v>
      </c>
      <c r="B208" s="94" t="s">
        <v>332</v>
      </c>
      <c r="C208" s="94"/>
      <c r="D208" s="35" t="s">
        <v>333</v>
      </c>
      <c r="E208" s="35" t="s">
        <v>29</v>
      </c>
      <c r="F208" s="30">
        <v>1</v>
      </c>
      <c r="G208" s="31">
        <v>46.589400000000005</v>
      </c>
      <c r="H208" s="31">
        <v>46.589400000000005</v>
      </c>
      <c r="I208" s="31">
        <f t="shared" si="10"/>
        <v>0</v>
      </c>
    </row>
    <row r="209" spans="1:9" ht="67.5" customHeight="1" outlineLevel="3" x14ac:dyDescent="0.2">
      <c r="A209" s="15">
        <f t="shared" si="11"/>
        <v>171</v>
      </c>
      <c r="B209" s="94" t="s">
        <v>334</v>
      </c>
      <c r="C209" s="94"/>
      <c r="D209" s="35" t="s">
        <v>335</v>
      </c>
      <c r="E209" s="35" t="s">
        <v>29</v>
      </c>
      <c r="F209" s="30">
        <v>1</v>
      </c>
      <c r="G209" s="31">
        <v>17.82</v>
      </c>
      <c r="H209" s="31">
        <v>17.82</v>
      </c>
      <c r="I209" s="31">
        <f t="shared" si="10"/>
        <v>0</v>
      </c>
    </row>
    <row r="210" spans="1:9" ht="85.5" customHeight="1" outlineLevel="3" x14ac:dyDescent="0.2">
      <c r="A210" s="15">
        <f t="shared" si="11"/>
        <v>172</v>
      </c>
      <c r="B210" s="94" t="s">
        <v>336</v>
      </c>
      <c r="C210" s="94"/>
      <c r="D210" s="35" t="s">
        <v>337</v>
      </c>
      <c r="E210" s="35" t="s">
        <v>29</v>
      </c>
      <c r="F210" s="30">
        <v>1</v>
      </c>
      <c r="G210" s="31">
        <v>31.451310000000003</v>
      </c>
      <c r="H210" s="31">
        <v>31.451310000000003</v>
      </c>
      <c r="I210" s="31">
        <f t="shared" si="10"/>
        <v>0</v>
      </c>
    </row>
    <row r="211" spans="1:9" ht="15.75" outlineLevel="3" x14ac:dyDescent="0.2">
      <c r="A211" s="15">
        <f t="shared" si="11"/>
        <v>173</v>
      </c>
      <c r="B211" s="94" t="s">
        <v>338</v>
      </c>
      <c r="C211" s="94"/>
      <c r="D211" s="35" t="s">
        <v>339</v>
      </c>
      <c r="E211" s="35" t="s">
        <v>29</v>
      </c>
      <c r="F211" s="30">
        <v>1</v>
      </c>
      <c r="G211" s="31">
        <v>6.633</v>
      </c>
      <c r="H211" s="31">
        <v>6.633</v>
      </c>
      <c r="I211" s="31">
        <f t="shared" si="10"/>
        <v>0</v>
      </c>
    </row>
    <row r="212" spans="1:9" ht="15.75" outlineLevel="3" x14ac:dyDescent="0.2">
      <c r="A212" s="15">
        <f t="shared" si="11"/>
        <v>174</v>
      </c>
      <c r="B212" s="94" t="s">
        <v>338</v>
      </c>
      <c r="C212" s="94"/>
      <c r="D212" s="35" t="s">
        <v>340</v>
      </c>
      <c r="E212" s="35" t="s">
        <v>29</v>
      </c>
      <c r="F212" s="30">
        <v>1</v>
      </c>
      <c r="G212" s="31">
        <v>6.633</v>
      </c>
      <c r="H212" s="31">
        <v>6.633</v>
      </c>
      <c r="I212" s="31">
        <f t="shared" si="10"/>
        <v>0</v>
      </c>
    </row>
    <row r="213" spans="1:9" ht="15.75" outlineLevel="3" x14ac:dyDescent="0.2">
      <c r="A213" s="15">
        <f t="shared" si="11"/>
        <v>175</v>
      </c>
      <c r="B213" s="94" t="s">
        <v>338</v>
      </c>
      <c r="C213" s="94"/>
      <c r="D213" s="35" t="s">
        <v>341</v>
      </c>
      <c r="E213" s="35" t="s">
        <v>29</v>
      </c>
      <c r="F213" s="30">
        <v>1</v>
      </c>
      <c r="G213" s="31">
        <v>6.633</v>
      </c>
      <c r="H213" s="31">
        <v>6.633</v>
      </c>
      <c r="I213" s="31">
        <f t="shared" si="10"/>
        <v>0</v>
      </c>
    </row>
    <row r="214" spans="1:9" ht="15.75" outlineLevel="3" x14ac:dyDescent="0.2">
      <c r="A214" s="15">
        <f t="shared" si="11"/>
        <v>176</v>
      </c>
      <c r="B214" s="94" t="s">
        <v>338</v>
      </c>
      <c r="C214" s="94"/>
      <c r="D214" s="35" t="s">
        <v>342</v>
      </c>
      <c r="E214" s="35" t="s">
        <v>29</v>
      </c>
      <c r="F214" s="30">
        <v>1</v>
      </c>
      <c r="G214" s="31">
        <v>6.633</v>
      </c>
      <c r="H214" s="31">
        <v>6.633</v>
      </c>
      <c r="I214" s="31">
        <f t="shared" si="10"/>
        <v>0</v>
      </c>
    </row>
    <row r="215" spans="1:9" ht="15.75" outlineLevel="3" x14ac:dyDescent="0.2">
      <c r="A215" s="15">
        <f t="shared" si="11"/>
        <v>177</v>
      </c>
      <c r="B215" s="94" t="s">
        <v>338</v>
      </c>
      <c r="C215" s="94"/>
      <c r="D215" s="35" t="s">
        <v>343</v>
      </c>
      <c r="E215" s="35" t="s">
        <v>29</v>
      </c>
      <c r="F215" s="30">
        <v>1</v>
      </c>
      <c r="G215" s="31">
        <v>6.633</v>
      </c>
      <c r="H215" s="31">
        <v>6.633</v>
      </c>
      <c r="I215" s="31">
        <f t="shared" si="10"/>
        <v>0</v>
      </c>
    </row>
    <row r="216" spans="1:9" ht="15.75" outlineLevel="3" x14ac:dyDescent="0.2">
      <c r="A216" s="15">
        <f t="shared" si="11"/>
        <v>178</v>
      </c>
      <c r="B216" s="94" t="s">
        <v>338</v>
      </c>
      <c r="C216" s="94"/>
      <c r="D216" s="35" t="s">
        <v>344</v>
      </c>
      <c r="E216" s="35" t="s">
        <v>29</v>
      </c>
      <c r="F216" s="30">
        <v>1</v>
      </c>
      <c r="G216" s="31">
        <v>6.633</v>
      </c>
      <c r="H216" s="31">
        <v>6.633</v>
      </c>
      <c r="I216" s="31">
        <f t="shared" si="10"/>
        <v>0</v>
      </c>
    </row>
    <row r="217" spans="1:9" ht="15.75" outlineLevel="3" x14ac:dyDescent="0.2">
      <c r="A217" s="15">
        <f t="shared" si="11"/>
        <v>179</v>
      </c>
      <c r="B217" s="94" t="s">
        <v>338</v>
      </c>
      <c r="C217" s="94"/>
      <c r="D217" s="35" t="s">
        <v>345</v>
      </c>
      <c r="E217" s="35" t="s">
        <v>29</v>
      </c>
      <c r="F217" s="30">
        <v>1</v>
      </c>
      <c r="G217" s="31">
        <v>6.633</v>
      </c>
      <c r="H217" s="31">
        <v>6.633</v>
      </c>
      <c r="I217" s="31">
        <f t="shared" si="10"/>
        <v>0</v>
      </c>
    </row>
    <row r="218" spans="1:9" ht="15.75" outlineLevel="3" x14ac:dyDescent="0.2">
      <c r="A218" s="15">
        <f t="shared" si="11"/>
        <v>180</v>
      </c>
      <c r="B218" s="94" t="s">
        <v>338</v>
      </c>
      <c r="C218" s="94"/>
      <c r="D218" s="35" t="s">
        <v>346</v>
      </c>
      <c r="E218" s="35" t="s">
        <v>29</v>
      </c>
      <c r="F218" s="30">
        <v>1</v>
      </c>
      <c r="G218" s="31">
        <v>6.633</v>
      </c>
      <c r="H218" s="31">
        <v>6.633</v>
      </c>
      <c r="I218" s="31">
        <f t="shared" si="10"/>
        <v>0</v>
      </c>
    </row>
    <row r="219" spans="1:9" ht="15.75" outlineLevel="3" x14ac:dyDescent="0.2">
      <c r="A219" s="15">
        <f t="shared" si="11"/>
        <v>181</v>
      </c>
      <c r="B219" s="94" t="s">
        <v>347</v>
      </c>
      <c r="C219" s="94"/>
      <c r="D219" s="35" t="s">
        <v>348</v>
      </c>
      <c r="E219" s="35" t="s">
        <v>29</v>
      </c>
      <c r="F219" s="30">
        <v>1</v>
      </c>
      <c r="G219" s="31">
        <v>14.85</v>
      </c>
      <c r="H219" s="31">
        <v>14.85</v>
      </c>
      <c r="I219" s="31">
        <f t="shared" si="10"/>
        <v>0</v>
      </c>
    </row>
    <row r="220" spans="1:9" ht="31.5" customHeight="1" outlineLevel="3" x14ac:dyDescent="0.2">
      <c r="A220" s="15">
        <f t="shared" si="11"/>
        <v>182</v>
      </c>
      <c r="B220" s="94" t="s">
        <v>349</v>
      </c>
      <c r="C220" s="94"/>
      <c r="D220" s="35" t="s">
        <v>350</v>
      </c>
      <c r="E220" s="35" t="s">
        <v>29</v>
      </c>
      <c r="F220" s="30">
        <v>1</v>
      </c>
      <c r="G220" s="31">
        <v>19.8</v>
      </c>
      <c r="H220" s="31">
        <v>19.8</v>
      </c>
      <c r="I220" s="31">
        <f t="shared" si="10"/>
        <v>0</v>
      </c>
    </row>
    <row r="221" spans="1:9" ht="15.75" outlineLevel="3" x14ac:dyDescent="0.2">
      <c r="A221" s="15">
        <f t="shared" si="11"/>
        <v>183</v>
      </c>
      <c r="B221" s="94" t="s">
        <v>351</v>
      </c>
      <c r="C221" s="94"/>
      <c r="D221" s="35" t="s">
        <v>352</v>
      </c>
      <c r="E221" s="35" t="s">
        <v>29</v>
      </c>
      <c r="F221" s="30">
        <v>1</v>
      </c>
      <c r="G221" s="31">
        <v>31.68</v>
      </c>
      <c r="H221" s="31">
        <v>31.68</v>
      </c>
      <c r="I221" s="31">
        <f t="shared" si="10"/>
        <v>0</v>
      </c>
    </row>
    <row r="222" spans="1:9" ht="34.5" customHeight="1" outlineLevel="3" x14ac:dyDescent="0.2">
      <c r="A222" s="15">
        <f t="shared" si="11"/>
        <v>184</v>
      </c>
      <c r="B222" s="94" t="s">
        <v>353</v>
      </c>
      <c r="C222" s="94"/>
      <c r="D222" s="35" t="s">
        <v>354</v>
      </c>
      <c r="E222" s="35" t="s">
        <v>16</v>
      </c>
      <c r="F222" s="30">
        <v>1</v>
      </c>
      <c r="G222" s="31">
        <v>46.0944</v>
      </c>
      <c r="H222" s="31">
        <v>46.0944</v>
      </c>
      <c r="I222" s="31">
        <f t="shared" si="10"/>
        <v>0</v>
      </c>
    </row>
    <row r="223" spans="1:9" ht="34.5" customHeight="1" outlineLevel="3" x14ac:dyDescent="0.2">
      <c r="A223" s="15">
        <f t="shared" si="11"/>
        <v>185</v>
      </c>
      <c r="B223" s="94" t="s">
        <v>353</v>
      </c>
      <c r="C223" s="94"/>
      <c r="D223" s="35" t="s">
        <v>355</v>
      </c>
      <c r="E223" s="35" t="s">
        <v>16</v>
      </c>
      <c r="F223" s="30">
        <v>1</v>
      </c>
      <c r="G223" s="31">
        <v>46.0944</v>
      </c>
      <c r="H223" s="31">
        <v>46.0944</v>
      </c>
      <c r="I223" s="31">
        <f t="shared" si="10"/>
        <v>0</v>
      </c>
    </row>
    <row r="224" spans="1:9" ht="34.5" customHeight="1" outlineLevel="3" x14ac:dyDescent="0.2">
      <c r="A224" s="15">
        <f t="shared" si="11"/>
        <v>186</v>
      </c>
      <c r="B224" s="94" t="s">
        <v>353</v>
      </c>
      <c r="C224" s="94"/>
      <c r="D224" s="35" t="s">
        <v>356</v>
      </c>
      <c r="E224" s="35" t="s">
        <v>16</v>
      </c>
      <c r="F224" s="30">
        <v>1</v>
      </c>
      <c r="G224" s="31">
        <v>46.0944</v>
      </c>
      <c r="H224" s="31">
        <v>46.0944</v>
      </c>
      <c r="I224" s="31">
        <f t="shared" si="10"/>
        <v>0</v>
      </c>
    </row>
    <row r="225" spans="1:9" ht="34.5" customHeight="1" outlineLevel="3" x14ac:dyDescent="0.2">
      <c r="A225" s="15">
        <f t="shared" si="11"/>
        <v>187</v>
      </c>
      <c r="B225" s="94" t="s">
        <v>353</v>
      </c>
      <c r="C225" s="94"/>
      <c r="D225" s="35" t="s">
        <v>357</v>
      </c>
      <c r="E225" s="35" t="s">
        <v>16</v>
      </c>
      <c r="F225" s="30">
        <v>1</v>
      </c>
      <c r="G225" s="31">
        <v>46.0944</v>
      </c>
      <c r="H225" s="31">
        <v>46.0944</v>
      </c>
      <c r="I225" s="31">
        <f t="shared" si="10"/>
        <v>0</v>
      </c>
    </row>
    <row r="226" spans="1:9" ht="34.5" customHeight="1" outlineLevel="3" x14ac:dyDescent="0.2">
      <c r="A226" s="15">
        <f t="shared" si="11"/>
        <v>188</v>
      </c>
      <c r="B226" s="94" t="s">
        <v>353</v>
      </c>
      <c r="C226" s="94"/>
      <c r="D226" s="35" t="s">
        <v>358</v>
      </c>
      <c r="E226" s="35" t="s">
        <v>16</v>
      </c>
      <c r="F226" s="30">
        <v>1</v>
      </c>
      <c r="G226" s="31">
        <v>46.0944</v>
      </c>
      <c r="H226" s="31">
        <v>46.0944</v>
      </c>
      <c r="I226" s="31">
        <f t="shared" si="10"/>
        <v>0</v>
      </c>
    </row>
    <row r="227" spans="1:9" ht="34.5" customHeight="1" outlineLevel="3" x14ac:dyDescent="0.2">
      <c r="A227" s="15">
        <f t="shared" si="11"/>
        <v>189</v>
      </c>
      <c r="B227" s="94" t="s">
        <v>353</v>
      </c>
      <c r="C227" s="94"/>
      <c r="D227" s="35" t="s">
        <v>359</v>
      </c>
      <c r="E227" s="35" t="s">
        <v>16</v>
      </c>
      <c r="F227" s="30">
        <v>1</v>
      </c>
      <c r="G227" s="31">
        <v>46.0944</v>
      </c>
      <c r="H227" s="31">
        <v>46.0944</v>
      </c>
      <c r="I227" s="31">
        <f t="shared" si="10"/>
        <v>0</v>
      </c>
    </row>
    <row r="228" spans="1:9" ht="34.5" customHeight="1" outlineLevel="3" x14ac:dyDescent="0.2">
      <c r="A228" s="15">
        <f t="shared" si="11"/>
        <v>190</v>
      </c>
      <c r="B228" s="94" t="s">
        <v>353</v>
      </c>
      <c r="C228" s="94"/>
      <c r="D228" s="35" t="s">
        <v>360</v>
      </c>
      <c r="E228" s="35" t="s">
        <v>16</v>
      </c>
      <c r="F228" s="30">
        <v>1</v>
      </c>
      <c r="G228" s="31">
        <v>46.0944</v>
      </c>
      <c r="H228" s="31">
        <v>46.0944</v>
      </c>
      <c r="I228" s="31">
        <f t="shared" si="10"/>
        <v>0</v>
      </c>
    </row>
    <row r="229" spans="1:9" ht="34.5" customHeight="1" outlineLevel="3" x14ac:dyDescent="0.2">
      <c r="A229" s="15">
        <f t="shared" si="11"/>
        <v>191</v>
      </c>
      <c r="B229" s="94" t="s">
        <v>353</v>
      </c>
      <c r="C229" s="94"/>
      <c r="D229" s="35" t="s">
        <v>361</v>
      </c>
      <c r="E229" s="35" t="s">
        <v>16</v>
      </c>
      <c r="F229" s="30">
        <v>1</v>
      </c>
      <c r="G229" s="31">
        <v>46.0944</v>
      </c>
      <c r="H229" s="31">
        <v>46.0944</v>
      </c>
      <c r="I229" s="31">
        <f t="shared" si="10"/>
        <v>0</v>
      </c>
    </row>
    <row r="230" spans="1:9" ht="34.5" customHeight="1" outlineLevel="3" x14ac:dyDescent="0.2">
      <c r="A230" s="15">
        <f t="shared" si="11"/>
        <v>192</v>
      </c>
      <c r="B230" s="94" t="s">
        <v>353</v>
      </c>
      <c r="C230" s="94"/>
      <c r="D230" s="35" t="s">
        <v>362</v>
      </c>
      <c r="E230" s="35" t="s">
        <v>16</v>
      </c>
      <c r="F230" s="30">
        <v>1</v>
      </c>
      <c r="G230" s="31">
        <v>46.0944</v>
      </c>
      <c r="H230" s="31">
        <v>46.0944</v>
      </c>
      <c r="I230" s="31">
        <f t="shared" si="10"/>
        <v>0</v>
      </c>
    </row>
    <row r="231" spans="1:9" ht="34.5" customHeight="1" outlineLevel="3" x14ac:dyDescent="0.2">
      <c r="A231" s="15">
        <f t="shared" si="11"/>
        <v>193</v>
      </c>
      <c r="B231" s="94" t="s">
        <v>353</v>
      </c>
      <c r="C231" s="94"/>
      <c r="D231" s="35" t="s">
        <v>363</v>
      </c>
      <c r="E231" s="35" t="s">
        <v>16</v>
      </c>
      <c r="F231" s="30">
        <v>1</v>
      </c>
      <c r="G231" s="31">
        <v>46.0944</v>
      </c>
      <c r="H231" s="31">
        <v>46.0944</v>
      </c>
      <c r="I231" s="31">
        <f t="shared" si="10"/>
        <v>0</v>
      </c>
    </row>
    <row r="232" spans="1:9" ht="34.5" customHeight="1" outlineLevel="3" x14ac:dyDescent="0.2">
      <c r="A232" s="15">
        <f t="shared" si="11"/>
        <v>194</v>
      </c>
      <c r="B232" s="94" t="s">
        <v>353</v>
      </c>
      <c r="C232" s="94"/>
      <c r="D232" s="35" t="s">
        <v>364</v>
      </c>
      <c r="E232" s="35" t="s">
        <v>16</v>
      </c>
      <c r="F232" s="30">
        <v>1</v>
      </c>
      <c r="G232" s="31">
        <v>46.0944</v>
      </c>
      <c r="H232" s="31">
        <v>46.0944</v>
      </c>
      <c r="I232" s="31">
        <f t="shared" si="10"/>
        <v>0</v>
      </c>
    </row>
    <row r="233" spans="1:9" ht="34.5" customHeight="1" outlineLevel="3" x14ac:dyDescent="0.2">
      <c r="A233" s="15">
        <f t="shared" si="11"/>
        <v>195</v>
      </c>
      <c r="B233" s="94" t="s">
        <v>353</v>
      </c>
      <c r="C233" s="94"/>
      <c r="D233" s="35" t="s">
        <v>365</v>
      </c>
      <c r="E233" s="35" t="s">
        <v>16</v>
      </c>
      <c r="F233" s="30">
        <v>1</v>
      </c>
      <c r="G233" s="31">
        <v>46.0944</v>
      </c>
      <c r="H233" s="31">
        <v>46.0944</v>
      </c>
      <c r="I233" s="31">
        <f t="shared" si="10"/>
        <v>0</v>
      </c>
    </row>
    <row r="234" spans="1:9" ht="34.5" customHeight="1" outlineLevel="3" x14ac:dyDescent="0.2">
      <c r="A234" s="15">
        <f t="shared" si="11"/>
        <v>196</v>
      </c>
      <c r="B234" s="94" t="s">
        <v>353</v>
      </c>
      <c r="C234" s="94"/>
      <c r="D234" s="35" t="s">
        <v>366</v>
      </c>
      <c r="E234" s="35" t="s">
        <v>16</v>
      </c>
      <c r="F234" s="30">
        <v>1</v>
      </c>
      <c r="G234" s="31">
        <v>46.0944</v>
      </c>
      <c r="H234" s="31">
        <v>46.0944</v>
      </c>
      <c r="I234" s="31">
        <f t="shared" si="10"/>
        <v>0</v>
      </c>
    </row>
    <row r="235" spans="1:9" ht="34.5" customHeight="1" outlineLevel="3" x14ac:dyDescent="0.2">
      <c r="A235" s="15">
        <f t="shared" si="11"/>
        <v>197</v>
      </c>
      <c r="B235" s="94" t="s">
        <v>353</v>
      </c>
      <c r="C235" s="94"/>
      <c r="D235" s="35" t="s">
        <v>367</v>
      </c>
      <c r="E235" s="35" t="s">
        <v>16</v>
      </c>
      <c r="F235" s="30">
        <v>1</v>
      </c>
      <c r="G235" s="31">
        <v>46.0944</v>
      </c>
      <c r="H235" s="31">
        <v>46.0944</v>
      </c>
      <c r="I235" s="31">
        <f t="shared" si="10"/>
        <v>0</v>
      </c>
    </row>
    <row r="236" spans="1:9" ht="34.5" customHeight="1" outlineLevel="3" x14ac:dyDescent="0.2">
      <c r="A236" s="15">
        <f t="shared" si="11"/>
        <v>198</v>
      </c>
      <c r="B236" s="94" t="s">
        <v>353</v>
      </c>
      <c r="C236" s="94"/>
      <c r="D236" s="35" t="s">
        <v>368</v>
      </c>
      <c r="E236" s="35" t="s">
        <v>16</v>
      </c>
      <c r="F236" s="30">
        <v>1</v>
      </c>
      <c r="G236" s="31">
        <v>46.0944</v>
      </c>
      <c r="H236" s="31">
        <v>46.0944</v>
      </c>
      <c r="I236" s="31">
        <f t="shared" si="10"/>
        <v>0</v>
      </c>
    </row>
    <row r="237" spans="1:9" ht="34.5" customHeight="1" outlineLevel="3" x14ac:dyDescent="0.2">
      <c r="A237" s="15">
        <f t="shared" si="11"/>
        <v>199</v>
      </c>
      <c r="B237" s="94" t="s">
        <v>369</v>
      </c>
      <c r="C237" s="94"/>
      <c r="D237" s="35" t="s">
        <v>370</v>
      </c>
      <c r="E237" s="35" t="s">
        <v>16</v>
      </c>
      <c r="F237" s="30">
        <v>1</v>
      </c>
      <c r="G237" s="31">
        <v>46.589400000000005</v>
      </c>
      <c r="H237" s="31">
        <v>46.589400000000005</v>
      </c>
      <c r="I237" s="31">
        <f t="shared" si="10"/>
        <v>0</v>
      </c>
    </row>
    <row r="238" spans="1:9" ht="31.5" customHeight="1" outlineLevel="3" x14ac:dyDescent="0.2">
      <c r="A238" s="15">
        <f t="shared" si="11"/>
        <v>200</v>
      </c>
      <c r="B238" s="94" t="s">
        <v>371</v>
      </c>
      <c r="C238" s="94"/>
      <c r="D238" s="35" t="s">
        <v>372</v>
      </c>
      <c r="E238" s="35" t="s">
        <v>16</v>
      </c>
      <c r="F238" s="30">
        <v>1</v>
      </c>
      <c r="G238" s="31">
        <v>19.8</v>
      </c>
      <c r="H238" s="31">
        <v>19.8</v>
      </c>
      <c r="I238" s="31">
        <f t="shared" si="10"/>
        <v>0</v>
      </c>
    </row>
    <row r="239" spans="1:9" ht="39.75" customHeight="1" outlineLevel="3" x14ac:dyDescent="0.2">
      <c r="A239" s="15">
        <f t="shared" si="11"/>
        <v>201</v>
      </c>
      <c r="B239" s="94" t="s">
        <v>373</v>
      </c>
      <c r="C239" s="94"/>
      <c r="D239" s="35" t="s">
        <v>374</v>
      </c>
      <c r="E239" s="35" t="s">
        <v>16</v>
      </c>
      <c r="F239" s="30">
        <v>1</v>
      </c>
      <c r="G239" s="31">
        <v>14.85</v>
      </c>
      <c r="H239" s="31">
        <v>14.85</v>
      </c>
      <c r="I239" s="31">
        <f t="shared" si="10"/>
        <v>0</v>
      </c>
    </row>
    <row r="240" spans="1:9" ht="35.25" customHeight="1" outlineLevel="3" x14ac:dyDescent="0.2">
      <c r="A240" s="15">
        <f t="shared" si="11"/>
        <v>202</v>
      </c>
      <c r="B240" s="94" t="s">
        <v>375</v>
      </c>
      <c r="C240" s="94"/>
      <c r="D240" s="35" t="s">
        <v>376</v>
      </c>
      <c r="E240" s="35" t="s">
        <v>16</v>
      </c>
      <c r="F240" s="30">
        <v>1</v>
      </c>
      <c r="G240" s="31">
        <v>17.82</v>
      </c>
      <c r="H240" s="31">
        <v>17.82</v>
      </c>
      <c r="I240" s="31">
        <f t="shared" si="10"/>
        <v>0</v>
      </c>
    </row>
    <row r="241" spans="1:9" ht="33" customHeight="1" outlineLevel="3" x14ac:dyDescent="0.2">
      <c r="A241" s="15">
        <f t="shared" si="11"/>
        <v>203</v>
      </c>
      <c r="B241" s="94" t="s">
        <v>377</v>
      </c>
      <c r="C241" s="94"/>
      <c r="D241" s="35" t="s">
        <v>378</v>
      </c>
      <c r="E241" s="35" t="s">
        <v>16</v>
      </c>
      <c r="F241" s="30">
        <v>1</v>
      </c>
      <c r="G241" s="31">
        <v>31.451310000000003</v>
      </c>
      <c r="H241" s="31">
        <v>31.451310000000003</v>
      </c>
      <c r="I241" s="31">
        <f t="shared" si="10"/>
        <v>0</v>
      </c>
    </row>
    <row r="242" spans="1:9" ht="15.75" outlineLevel="3" x14ac:dyDescent="0.2">
      <c r="A242" s="15">
        <f t="shared" si="11"/>
        <v>204</v>
      </c>
      <c r="B242" s="94" t="s">
        <v>379</v>
      </c>
      <c r="C242" s="94"/>
      <c r="D242" s="35" t="s">
        <v>380</v>
      </c>
      <c r="E242" s="35" t="s">
        <v>16</v>
      </c>
      <c r="F242" s="30">
        <v>1</v>
      </c>
      <c r="G242" s="31">
        <v>29.7</v>
      </c>
      <c r="H242" s="31">
        <v>29.7</v>
      </c>
      <c r="I242" s="31">
        <f t="shared" si="10"/>
        <v>0</v>
      </c>
    </row>
    <row r="243" spans="1:9" ht="15.75" outlineLevel="3" x14ac:dyDescent="0.2">
      <c r="A243" s="15">
        <f t="shared" si="11"/>
        <v>205</v>
      </c>
      <c r="B243" s="94" t="s">
        <v>351</v>
      </c>
      <c r="C243" s="94"/>
      <c r="D243" s="35" t="s">
        <v>381</v>
      </c>
      <c r="E243" s="35" t="s">
        <v>16</v>
      </c>
      <c r="F243" s="30">
        <v>1</v>
      </c>
      <c r="G243" s="31">
        <v>31.68</v>
      </c>
      <c r="H243" s="31">
        <v>31.68</v>
      </c>
      <c r="I243" s="31">
        <f t="shared" si="10"/>
        <v>0</v>
      </c>
    </row>
    <row r="244" spans="1:9" ht="15.75" outlineLevel="3" x14ac:dyDescent="0.2">
      <c r="A244" s="15">
        <f t="shared" si="11"/>
        <v>206</v>
      </c>
      <c r="B244" s="94" t="s">
        <v>338</v>
      </c>
      <c r="C244" s="94"/>
      <c r="D244" s="35" t="s">
        <v>382</v>
      </c>
      <c r="E244" s="35" t="s">
        <v>16</v>
      </c>
      <c r="F244" s="30">
        <v>1</v>
      </c>
      <c r="G244" s="31">
        <v>6.633</v>
      </c>
      <c r="H244" s="31">
        <v>6.633</v>
      </c>
      <c r="I244" s="31">
        <f t="shared" si="10"/>
        <v>0</v>
      </c>
    </row>
    <row r="245" spans="1:9" ht="15.75" outlineLevel="3" x14ac:dyDescent="0.2">
      <c r="A245" s="15">
        <f t="shared" si="11"/>
        <v>207</v>
      </c>
      <c r="B245" s="94" t="s">
        <v>338</v>
      </c>
      <c r="C245" s="94"/>
      <c r="D245" s="35" t="s">
        <v>383</v>
      </c>
      <c r="E245" s="35" t="s">
        <v>16</v>
      </c>
      <c r="F245" s="30">
        <v>1</v>
      </c>
      <c r="G245" s="31">
        <v>6.633</v>
      </c>
      <c r="H245" s="31">
        <v>6.633</v>
      </c>
      <c r="I245" s="31">
        <f t="shared" si="10"/>
        <v>0</v>
      </c>
    </row>
    <row r="246" spans="1:9" ht="15.75" outlineLevel="3" x14ac:dyDescent="0.2">
      <c r="A246" s="15">
        <f t="shared" si="11"/>
        <v>208</v>
      </c>
      <c r="B246" s="94" t="s">
        <v>338</v>
      </c>
      <c r="C246" s="94"/>
      <c r="D246" s="35" t="s">
        <v>384</v>
      </c>
      <c r="E246" s="35" t="s">
        <v>16</v>
      </c>
      <c r="F246" s="30">
        <v>1</v>
      </c>
      <c r="G246" s="31">
        <v>6.633</v>
      </c>
      <c r="H246" s="31">
        <v>6.633</v>
      </c>
      <c r="I246" s="31">
        <f t="shared" si="10"/>
        <v>0</v>
      </c>
    </row>
    <row r="247" spans="1:9" ht="15.75" outlineLevel="3" x14ac:dyDescent="0.2">
      <c r="A247" s="15">
        <f t="shared" si="11"/>
        <v>209</v>
      </c>
      <c r="B247" s="94" t="s">
        <v>338</v>
      </c>
      <c r="C247" s="94"/>
      <c r="D247" s="35" t="s">
        <v>385</v>
      </c>
      <c r="E247" s="35" t="s">
        <v>16</v>
      </c>
      <c r="F247" s="30">
        <v>1</v>
      </c>
      <c r="G247" s="31">
        <v>6.633</v>
      </c>
      <c r="H247" s="31">
        <v>6.633</v>
      </c>
      <c r="I247" s="31">
        <f t="shared" si="10"/>
        <v>0</v>
      </c>
    </row>
    <row r="248" spans="1:9" ht="15.75" outlineLevel="3" x14ac:dyDescent="0.2">
      <c r="A248" s="15">
        <f t="shared" si="11"/>
        <v>210</v>
      </c>
      <c r="B248" s="94" t="s">
        <v>338</v>
      </c>
      <c r="C248" s="94"/>
      <c r="D248" s="35" t="s">
        <v>386</v>
      </c>
      <c r="E248" s="35" t="s">
        <v>16</v>
      </c>
      <c r="F248" s="30">
        <v>1</v>
      </c>
      <c r="G248" s="31">
        <v>6.633</v>
      </c>
      <c r="H248" s="31">
        <v>6.633</v>
      </c>
      <c r="I248" s="31">
        <f t="shared" si="10"/>
        <v>0</v>
      </c>
    </row>
    <row r="249" spans="1:9" ht="15.75" outlineLevel="3" x14ac:dyDescent="0.2">
      <c r="A249" s="15">
        <f t="shared" si="11"/>
        <v>211</v>
      </c>
      <c r="B249" s="94" t="s">
        <v>338</v>
      </c>
      <c r="C249" s="94"/>
      <c r="D249" s="35" t="s">
        <v>387</v>
      </c>
      <c r="E249" s="35" t="s">
        <v>16</v>
      </c>
      <c r="F249" s="30">
        <v>1</v>
      </c>
      <c r="G249" s="31">
        <v>6.633</v>
      </c>
      <c r="H249" s="31">
        <v>6.633</v>
      </c>
      <c r="I249" s="31">
        <f t="shared" si="10"/>
        <v>0</v>
      </c>
    </row>
    <row r="250" spans="1:9" ht="15.75" outlineLevel="3" x14ac:dyDescent="0.2">
      <c r="A250" s="15">
        <f t="shared" si="11"/>
        <v>212</v>
      </c>
      <c r="B250" s="94" t="s">
        <v>338</v>
      </c>
      <c r="C250" s="94"/>
      <c r="D250" s="35" t="s">
        <v>388</v>
      </c>
      <c r="E250" s="35" t="s">
        <v>16</v>
      </c>
      <c r="F250" s="30">
        <v>1</v>
      </c>
      <c r="G250" s="31">
        <v>6.633</v>
      </c>
      <c r="H250" s="31">
        <v>6.633</v>
      </c>
      <c r="I250" s="31">
        <f t="shared" si="10"/>
        <v>0</v>
      </c>
    </row>
    <row r="251" spans="1:9" ht="15.75" outlineLevel="3" x14ac:dyDescent="0.2">
      <c r="A251" s="15">
        <f t="shared" si="11"/>
        <v>213</v>
      </c>
      <c r="B251" s="94" t="s">
        <v>338</v>
      </c>
      <c r="C251" s="94"/>
      <c r="D251" s="35" t="s">
        <v>389</v>
      </c>
      <c r="E251" s="35" t="s">
        <v>16</v>
      </c>
      <c r="F251" s="30">
        <v>1</v>
      </c>
      <c r="G251" s="31">
        <v>6.633</v>
      </c>
      <c r="H251" s="31">
        <v>6.633</v>
      </c>
      <c r="I251" s="31">
        <f t="shared" si="10"/>
        <v>0</v>
      </c>
    </row>
    <row r="252" spans="1:9" ht="15.75" outlineLevel="3" x14ac:dyDescent="0.2">
      <c r="A252" s="15">
        <f t="shared" si="11"/>
        <v>214</v>
      </c>
      <c r="B252" s="94" t="s">
        <v>338</v>
      </c>
      <c r="C252" s="94"/>
      <c r="D252" s="35" t="s">
        <v>390</v>
      </c>
      <c r="E252" s="35" t="s">
        <v>16</v>
      </c>
      <c r="F252" s="30">
        <v>1</v>
      </c>
      <c r="G252" s="31">
        <v>6.633</v>
      </c>
      <c r="H252" s="31">
        <v>6.633</v>
      </c>
      <c r="I252" s="31">
        <f t="shared" si="10"/>
        <v>0</v>
      </c>
    </row>
    <row r="253" spans="1:9" ht="15.75" outlineLevel="3" x14ac:dyDescent="0.2">
      <c r="A253" s="15">
        <f t="shared" si="11"/>
        <v>215</v>
      </c>
      <c r="B253" s="94" t="s">
        <v>338</v>
      </c>
      <c r="C253" s="94"/>
      <c r="D253" s="35" t="s">
        <v>391</v>
      </c>
      <c r="E253" s="35" t="s">
        <v>16</v>
      </c>
      <c r="F253" s="30">
        <v>1</v>
      </c>
      <c r="G253" s="31">
        <v>6.633</v>
      </c>
      <c r="H253" s="31">
        <v>6.633</v>
      </c>
      <c r="I253" s="31">
        <f t="shared" si="10"/>
        <v>0</v>
      </c>
    </row>
    <row r="254" spans="1:9" ht="15.75" outlineLevel="3" x14ac:dyDescent="0.2">
      <c r="A254" s="15">
        <f t="shared" si="11"/>
        <v>216</v>
      </c>
      <c r="B254" s="94" t="s">
        <v>338</v>
      </c>
      <c r="C254" s="94"/>
      <c r="D254" s="35" t="s">
        <v>392</v>
      </c>
      <c r="E254" s="35" t="s">
        <v>16</v>
      </c>
      <c r="F254" s="30">
        <v>1</v>
      </c>
      <c r="G254" s="31">
        <v>6.633</v>
      </c>
      <c r="H254" s="31">
        <v>6.633</v>
      </c>
      <c r="I254" s="31">
        <f t="shared" si="10"/>
        <v>0</v>
      </c>
    </row>
    <row r="255" spans="1:9" ht="15.75" outlineLevel="3" x14ac:dyDescent="0.2">
      <c r="A255" s="15">
        <f t="shared" si="11"/>
        <v>217</v>
      </c>
      <c r="B255" s="94" t="s">
        <v>338</v>
      </c>
      <c r="C255" s="94"/>
      <c r="D255" s="35" t="s">
        <v>393</v>
      </c>
      <c r="E255" s="35" t="s">
        <v>16</v>
      </c>
      <c r="F255" s="30">
        <v>1</v>
      </c>
      <c r="G255" s="31">
        <v>6.633</v>
      </c>
      <c r="H255" s="31">
        <v>6.633</v>
      </c>
      <c r="I255" s="31">
        <f t="shared" si="10"/>
        <v>0</v>
      </c>
    </row>
    <row r="256" spans="1:9" ht="15.75" outlineLevel="3" x14ac:dyDescent="0.2">
      <c r="A256" s="15">
        <f t="shared" si="11"/>
        <v>218</v>
      </c>
      <c r="B256" s="94" t="s">
        <v>338</v>
      </c>
      <c r="C256" s="94"/>
      <c r="D256" s="35" t="s">
        <v>394</v>
      </c>
      <c r="E256" s="35" t="s">
        <v>16</v>
      </c>
      <c r="F256" s="30">
        <v>1</v>
      </c>
      <c r="G256" s="31">
        <v>6.633</v>
      </c>
      <c r="H256" s="31">
        <v>6.633</v>
      </c>
      <c r="I256" s="31">
        <f t="shared" si="10"/>
        <v>0</v>
      </c>
    </row>
    <row r="257" spans="1:9" ht="15.75" outlineLevel="3" x14ac:dyDescent="0.2">
      <c r="A257" s="15">
        <f t="shared" si="11"/>
        <v>219</v>
      </c>
      <c r="B257" s="94" t="s">
        <v>338</v>
      </c>
      <c r="C257" s="94"/>
      <c r="D257" s="35" t="s">
        <v>395</v>
      </c>
      <c r="E257" s="35" t="s">
        <v>16</v>
      </c>
      <c r="F257" s="30">
        <v>1</v>
      </c>
      <c r="G257" s="31">
        <v>6.633</v>
      </c>
      <c r="H257" s="31">
        <v>6.633</v>
      </c>
      <c r="I257" s="31">
        <f t="shared" si="10"/>
        <v>0</v>
      </c>
    </row>
    <row r="258" spans="1:9" ht="15.75" outlineLevel="3" x14ac:dyDescent="0.2">
      <c r="A258" s="15">
        <f t="shared" si="11"/>
        <v>220</v>
      </c>
      <c r="B258" s="94" t="s">
        <v>338</v>
      </c>
      <c r="C258" s="94"/>
      <c r="D258" s="35" t="s">
        <v>396</v>
      </c>
      <c r="E258" s="35" t="s">
        <v>16</v>
      </c>
      <c r="F258" s="30">
        <v>1</v>
      </c>
      <c r="G258" s="31">
        <v>6.633</v>
      </c>
      <c r="H258" s="31">
        <v>6.633</v>
      </c>
      <c r="I258" s="31">
        <f t="shared" si="10"/>
        <v>0</v>
      </c>
    </row>
    <row r="259" spans="1:9" ht="15.75" outlineLevel="3" x14ac:dyDescent="0.2">
      <c r="A259" s="15">
        <f t="shared" si="11"/>
        <v>221</v>
      </c>
      <c r="B259" s="94" t="s">
        <v>397</v>
      </c>
      <c r="C259" s="94"/>
      <c r="D259" s="35" t="s">
        <v>398</v>
      </c>
      <c r="E259" s="35" t="s">
        <v>399</v>
      </c>
      <c r="F259" s="30">
        <v>1</v>
      </c>
      <c r="G259" s="31">
        <v>4</v>
      </c>
      <c r="H259" s="31">
        <v>4</v>
      </c>
      <c r="I259" s="31">
        <f t="shared" si="10"/>
        <v>0</v>
      </c>
    </row>
    <row r="260" spans="1:9" ht="15.75" outlineLevel="3" x14ac:dyDescent="0.2">
      <c r="A260" s="15">
        <f t="shared" si="11"/>
        <v>222</v>
      </c>
      <c r="B260" s="94" t="s">
        <v>400</v>
      </c>
      <c r="C260" s="94"/>
      <c r="D260" s="35" t="s">
        <v>401</v>
      </c>
      <c r="E260" s="35" t="s">
        <v>402</v>
      </c>
      <c r="F260" s="30">
        <v>1</v>
      </c>
      <c r="G260" s="31">
        <v>18</v>
      </c>
      <c r="H260" s="31">
        <v>18</v>
      </c>
      <c r="I260" s="31">
        <f t="shared" ref="I260:I323" si="12">G260-H260</f>
        <v>0</v>
      </c>
    </row>
    <row r="261" spans="1:9" ht="15.75" outlineLevel="3" x14ac:dyDescent="0.2">
      <c r="A261" s="15">
        <f t="shared" ref="A261:A324" si="13">A260+1</f>
        <v>223</v>
      </c>
      <c r="B261" s="94" t="s">
        <v>400</v>
      </c>
      <c r="C261" s="94"/>
      <c r="D261" s="35" t="s">
        <v>403</v>
      </c>
      <c r="E261" s="35" t="s">
        <v>402</v>
      </c>
      <c r="F261" s="30">
        <v>1</v>
      </c>
      <c r="G261" s="31">
        <v>18</v>
      </c>
      <c r="H261" s="31">
        <v>18</v>
      </c>
      <c r="I261" s="31">
        <f t="shared" si="12"/>
        <v>0</v>
      </c>
    </row>
    <row r="262" spans="1:9" ht="15.75" outlineLevel="3" x14ac:dyDescent="0.2">
      <c r="A262" s="15">
        <f t="shared" si="13"/>
        <v>224</v>
      </c>
      <c r="B262" s="94" t="s">
        <v>400</v>
      </c>
      <c r="C262" s="94"/>
      <c r="D262" s="35" t="s">
        <v>404</v>
      </c>
      <c r="E262" s="35" t="s">
        <v>402</v>
      </c>
      <c r="F262" s="30">
        <v>1</v>
      </c>
      <c r="G262" s="31">
        <v>18</v>
      </c>
      <c r="H262" s="31">
        <v>18</v>
      </c>
      <c r="I262" s="31">
        <f t="shared" si="12"/>
        <v>0</v>
      </c>
    </row>
    <row r="263" spans="1:9" ht="15.75" outlineLevel="3" x14ac:dyDescent="0.2">
      <c r="A263" s="15">
        <f t="shared" si="13"/>
        <v>225</v>
      </c>
      <c r="B263" s="94" t="s">
        <v>400</v>
      </c>
      <c r="C263" s="94"/>
      <c r="D263" s="35" t="s">
        <v>405</v>
      </c>
      <c r="E263" s="35" t="s">
        <v>402</v>
      </c>
      <c r="F263" s="30">
        <v>1</v>
      </c>
      <c r="G263" s="31">
        <v>18</v>
      </c>
      <c r="H263" s="31">
        <v>18</v>
      </c>
      <c r="I263" s="31">
        <f t="shared" si="12"/>
        <v>0</v>
      </c>
    </row>
    <row r="264" spans="1:9" ht="15.75" outlineLevel="3" x14ac:dyDescent="0.2">
      <c r="A264" s="15">
        <f t="shared" si="13"/>
        <v>226</v>
      </c>
      <c r="B264" s="94" t="s">
        <v>400</v>
      </c>
      <c r="C264" s="94"/>
      <c r="D264" s="35" t="s">
        <v>406</v>
      </c>
      <c r="E264" s="35" t="s">
        <v>402</v>
      </c>
      <c r="F264" s="30">
        <v>1</v>
      </c>
      <c r="G264" s="31">
        <v>18</v>
      </c>
      <c r="H264" s="31">
        <v>18</v>
      </c>
      <c r="I264" s="31">
        <f t="shared" si="12"/>
        <v>0</v>
      </c>
    </row>
    <row r="265" spans="1:9" ht="15.75" outlineLevel="3" x14ac:dyDescent="0.2">
      <c r="A265" s="15">
        <f t="shared" si="13"/>
        <v>227</v>
      </c>
      <c r="B265" s="94" t="s">
        <v>400</v>
      </c>
      <c r="C265" s="94"/>
      <c r="D265" s="35" t="s">
        <v>407</v>
      </c>
      <c r="E265" s="35" t="s">
        <v>402</v>
      </c>
      <c r="F265" s="30">
        <v>1</v>
      </c>
      <c r="G265" s="31">
        <v>18</v>
      </c>
      <c r="H265" s="31">
        <v>18</v>
      </c>
      <c r="I265" s="31">
        <f t="shared" si="12"/>
        <v>0</v>
      </c>
    </row>
    <row r="266" spans="1:9" ht="15.75" outlineLevel="3" x14ac:dyDescent="0.2">
      <c r="A266" s="15">
        <f t="shared" si="13"/>
        <v>228</v>
      </c>
      <c r="B266" s="94" t="s">
        <v>400</v>
      </c>
      <c r="C266" s="94"/>
      <c r="D266" s="35" t="s">
        <v>408</v>
      </c>
      <c r="E266" s="35" t="s">
        <v>402</v>
      </c>
      <c r="F266" s="30">
        <v>1</v>
      </c>
      <c r="G266" s="31">
        <v>18</v>
      </c>
      <c r="H266" s="31">
        <v>18</v>
      </c>
      <c r="I266" s="31">
        <f t="shared" si="12"/>
        <v>0</v>
      </c>
    </row>
    <row r="267" spans="1:9" ht="15.75" outlineLevel="3" x14ac:dyDescent="0.2">
      <c r="A267" s="15">
        <f t="shared" si="13"/>
        <v>229</v>
      </c>
      <c r="B267" s="94" t="s">
        <v>400</v>
      </c>
      <c r="C267" s="94"/>
      <c r="D267" s="35" t="s">
        <v>409</v>
      </c>
      <c r="E267" s="35" t="s">
        <v>402</v>
      </c>
      <c r="F267" s="30">
        <v>1</v>
      </c>
      <c r="G267" s="31">
        <v>18</v>
      </c>
      <c r="H267" s="31">
        <v>18</v>
      </c>
      <c r="I267" s="31">
        <f t="shared" si="12"/>
        <v>0</v>
      </c>
    </row>
    <row r="268" spans="1:9" ht="15.75" outlineLevel="3" x14ac:dyDescent="0.2">
      <c r="A268" s="15">
        <f t="shared" si="13"/>
        <v>230</v>
      </c>
      <c r="B268" s="94" t="s">
        <v>400</v>
      </c>
      <c r="C268" s="94"/>
      <c r="D268" s="35" t="s">
        <v>410</v>
      </c>
      <c r="E268" s="35" t="s">
        <v>402</v>
      </c>
      <c r="F268" s="30">
        <v>1</v>
      </c>
      <c r="G268" s="31">
        <v>18</v>
      </c>
      <c r="H268" s="31">
        <v>18</v>
      </c>
      <c r="I268" s="31">
        <f t="shared" si="12"/>
        <v>0</v>
      </c>
    </row>
    <row r="269" spans="1:9" ht="15.75" outlineLevel="3" x14ac:dyDescent="0.2">
      <c r="A269" s="15">
        <f t="shared" si="13"/>
        <v>231</v>
      </c>
      <c r="B269" s="94" t="s">
        <v>400</v>
      </c>
      <c r="C269" s="94"/>
      <c r="D269" s="35" t="s">
        <v>411</v>
      </c>
      <c r="E269" s="35" t="s">
        <v>402</v>
      </c>
      <c r="F269" s="30">
        <v>1</v>
      </c>
      <c r="G269" s="31">
        <v>18</v>
      </c>
      <c r="H269" s="31">
        <v>18</v>
      </c>
      <c r="I269" s="31">
        <f t="shared" si="12"/>
        <v>0</v>
      </c>
    </row>
    <row r="270" spans="1:9" ht="15.75" outlineLevel="3" x14ac:dyDescent="0.2">
      <c r="A270" s="15">
        <f t="shared" si="13"/>
        <v>232</v>
      </c>
      <c r="B270" s="94" t="s">
        <v>400</v>
      </c>
      <c r="C270" s="94"/>
      <c r="D270" s="35" t="s">
        <v>412</v>
      </c>
      <c r="E270" s="35" t="s">
        <v>402</v>
      </c>
      <c r="F270" s="30">
        <v>1</v>
      </c>
      <c r="G270" s="31">
        <v>18</v>
      </c>
      <c r="H270" s="31">
        <v>18</v>
      </c>
      <c r="I270" s="31">
        <f t="shared" si="12"/>
        <v>0</v>
      </c>
    </row>
    <row r="271" spans="1:9" ht="15.75" outlineLevel="3" x14ac:dyDescent="0.2">
      <c r="A271" s="15">
        <f t="shared" si="13"/>
        <v>233</v>
      </c>
      <c r="B271" s="94" t="s">
        <v>400</v>
      </c>
      <c r="C271" s="94"/>
      <c r="D271" s="35" t="s">
        <v>413</v>
      </c>
      <c r="E271" s="35" t="s">
        <v>402</v>
      </c>
      <c r="F271" s="30">
        <v>1</v>
      </c>
      <c r="G271" s="31">
        <v>18</v>
      </c>
      <c r="H271" s="31">
        <v>18</v>
      </c>
      <c r="I271" s="31">
        <f t="shared" si="12"/>
        <v>0</v>
      </c>
    </row>
    <row r="272" spans="1:9" ht="15.75" outlineLevel="3" x14ac:dyDescent="0.2">
      <c r="A272" s="15">
        <f t="shared" si="13"/>
        <v>234</v>
      </c>
      <c r="B272" s="94" t="s">
        <v>400</v>
      </c>
      <c r="C272" s="94"/>
      <c r="D272" s="35" t="s">
        <v>414</v>
      </c>
      <c r="E272" s="35" t="s">
        <v>402</v>
      </c>
      <c r="F272" s="30">
        <v>1</v>
      </c>
      <c r="G272" s="31">
        <v>18</v>
      </c>
      <c r="H272" s="31">
        <v>18</v>
      </c>
      <c r="I272" s="31">
        <f t="shared" si="12"/>
        <v>0</v>
      </c>
    </row>
    <row r="273" spans="1:9" ht="15.75" outlineLevel="3" x14ac:dyDescent="0.2">
      <c r="A273" s="15">
        <f t="shared" si="13"/>
        <v>235</v>
      </c>
      <c r="B273" s="94" t="s">
        <v>400</v>
      </c>
      <c r="C273" s="94"/>
      <c r="D273" s="35" t="s">
        <v>415</v>
      </c>
      <c r="E273" s="35" t="s">
        <v>402</v>
      </c>
      <c r="F273" s="30">
        <v>1</v>
      </c>
      <c r="G273" s="31">
        <v>18</v>
      </c>
      <c r="H273" s="31">
        <v>18</v>
      </c>
      <c r="I273" s="31">
        <f t="shared" si="12"/>
        <v>0</v>
      </c>
    </row>
    <row r="274" spans="1:9" ht="15.75" outlineLevel="3" x14ac:dyDescent="0.2">
      <c r="A274" s="15">
        <f t="shared" si="13"/>
        <v>236</v>
      </c>
      <c r="B274" s="94" t="s">
        <v>400</v>
      </c>
      <c r="C274" s="94"/>
      <c r="D274" s="35" t="s">
        <v>416</v>
      </c>
      <c r="E274" s="35" t="s">
        <v>402</v>
      </c>
      <c r="F274" s="30">
        <v>1</v>
      </c>
      <c r="G274" s="31">
        <v>18</v>
      </c>
      <c r="H274" s="31">
        <v>18</v>
      </c>
      <c r="I274" s="31">
        <f t="shared" si="12"/>
        <v>0</v>
      </c>
    </row>
    <row r="275" spans="1:9" ht="15.75" outlineLevel="3" x14ac:dyDescent="0.2">
      <c r="A275" s="15">
        <f t="shared" si="13"/>
        <v>237</v>
      </c>
      <c r="B275" s="94" t="s">
        <v>400</v>
      </c>
      <c r="C275" s="94"/>
      <c r="D275" s="35" t="s">
        <v>417</v>
      </c>
      <c r="E275" s="35" t="s">
        <v>402</v>
      </c>
      <c r="F275" s="30">
        <v>1</v>
      </c>
      <c r="G275" s="31">
        <v>18</v>
      </c>
      <c r="H275" s="31">
        <v>18</v>
      </c>
      <c r="I275" s="31">
        <f t="shared" si="12"/>
        <v>0</v>
      </c>
    </row>
    <row r="276" spans="1:9" ht="30.75" customHeight="1" outlineLevel="3" x14ac:dyDescent="0.2">
      <c r="A276" s="15">
        <f t="shared" si="13"/>
        <v>238</v>
      </c>
      <c r="B276" s="94" t="s">
        <v>418</v>
      </c>
      <c r="C276" s="94"/>
      <c r="D276" s="35" t="s">
        <v>419</v>
      </c>
      <c r="E276" s="35" t="s">
        <v>402</v>
      </c>
      <c r="F276" s="30">
        <v>1</v>
      </c>
      <c r="G276" s="31">
        <v>57.2</v>
      </c>
      <c r="H276" s="31">
        <v>57.2</v>
      </c>
      <c r="I276" s="31">
        <f t="shared" si="12"/>
        <v>0</v>
      </c>
    </row>
    <row r="277" spans="1:9" ht="15.75" outlineLevel="3" x14ac:dyDescent="0.2">
      <c r="A277" s="15">
        <f t="shared" si="13"/>
        <v>239</v>
      </c>
      <c r="B277" s="94" t="s">
        <v>420</v>
      </c>
      <c r="C277" s="94"/>
      <c r="D277" s="35" t="s">
        <v>421</v>
      </c>
      <c r="E277" s="35" t="s">
        <v>402</v>
      </c>
      <c r="F277" s="30">
        <v>1</v>
      </c>
      <c r="G277" s="31">
        <v>81</v>
      </c>
      <c r="H277" s="31">
        <v>81</v>
      </c>
      <c r="I277" s="31">
        <f t="shared" si="12"/>
        <v>0</v>
      </c>
    </row>
    <row r="278" spans="1:9" ht="15.75" outlineLevel="3" x14ac:dyDescent="0.2">
      <c r="A278" s="15">
        <f t="shared" si="13"/>
        <v>240</v>
      </c>
      <c r="B278" s="94" t="s">
        <v>420</v>
      </c>
      <c r="C278" s="94"/>
      <c r="D278" s="35" t="s">
        <v>422</v>
      </c>
      <c r="E278" s="35" t="s">
        <v>402</v>
      </c>
      <c r="F278" s="30">
        <v>1</v>
      </c>
      <c r="G278" s="31">
        <v>81</v>
      </c>
      <c r="H278" s="31">
        <v>81</v>
      </c>
      <c r="I278" s="31">
        <f t="shared" si="12"/>
        <v>0</v>
      </c>
    </row>
    <row r="279" spans="1:9" ht="15.75" outlineLevel="3" x14ac:dyDescent="0.2">
      <c r="A279" s="15">
        <f t="shared" si="13"/>
        <v>241</v>
      </c>
      <c r="B279" s="94" t="s">
        <v>420</v>
      </c>
      <c r="C279" s="94"/>
      <c r="D279" s="35" t="s">
        <v>423</v>
      </c>
      <c r="E279" s="35" t="s">
        <v>402</v>
      </c>
      <c r="F279" s="30">
        <v>1</v>
      </c>
      <c r="G279" s="31">
        <v>81</v>
      </c>
      <c r="H279" s="31">
        <v>81</v>
      </c>
      <c r="I279" s="31">
        <f t="shared" si="12"/>
        <v>0</v>
      </c>
    </row>
    <row r="280" spans="1:9" ht="15.75" outlineLevel="3" x14ac:dyDescent="0.2">
      <c r="A280" s="15">
        <f t="shared" si="13"/>
        <v>242</v>
      </c>
      <c r="B280" s="94" t="s">
        <v>420</v>
      </c>
      <c r="C280" s="94"/>
      <c r="D280" s="35" t="s">
        <v>424</v>
      </c>
      <c r="E280" s="35" t="s">
        <v>402</v>
      </c>
      <c r="F280" s="30">
        <v>1</v>
      </c>
      <c r="G280" s="31">
        <v>81</v>
      </c>
      <c r="H280" s="31">
        <v>81</v>
      </c>
      <c r="I280" s="31">
        <f t="shared" si="12"/>
        <v>0</v>
      </c>
    </row>
    <row r="281" spans="1:9" ht="15.75" outlineLevel="3" x14ac:dyDescent="0.2">
      <c r="A281" s="15">
        <f t="shared" si="13"/>
        <v>243</v>
      </c>
      <c r="B281" s="94" t="s">
        <v>425</v>
      </c>
      <c r="C281" s="94"/>
      <c r="D281" s="35" t="s">
        <v>426</v>
      </c>
      <c r="E281" s="35" t="s">
        <v>402</v>
      </c>
      <c r="F281" s="30">
        <v>1</v>
      </c>
      <c r="G281" s="31">
        <v>25</v>
      </c>
      <c r="H281" s="31">
        <v>25</v>
      </c>
      <c r="I281" s="31">
        <f t="shared" si="12"/>
        <v>0</v>
      </c>
    </row>
    <row r="282" spans="1:9" ht="15.75" outlineLevel="3" x14ac:dyDescent="0.2">
      <c r="A282" s="15">
        <f t="shared" si="13"/>
        <v>244</v>
      </c>
      <c r="B282" s="94" t="s">
        <v>425</v>
      </c>
      <c r="C282" s="94"/>
      <c r="D282" s="35" t="s">
        <v>427</v>
      </c>
      <c r="E282" s="35" t="s">
        <v>402</v>
      </c>
      <c r="F282" s="30">
        <v>1</v>
      </c>
      <c r="G282" s="31">
        <v>25</v>
      </c>
      <c r="H282" s="31">
        <v>25</v>
      </c>
      <c r="I282" s="31">
        <f t="shared" si="12"/>
        <v>0</v>
      </c>
    </row>
    <row r="283" spans="1:9" ht="15.75" outlineLevel="3" x14ac:dyDescent="0.2">
      <c r="A283" s="15">
        <f t="shared" si="13"/>
        <v>245</v>
      </c>
      <c r="B283" s="94" t="s">
        <v>425</v>
      </c>
      <c r="C283" s="94"/>
      <c r="D283" s="35" t="s">
        <v>428</v>
      </c>
      <c r="E283" s="35" t="s">
        <v>402</v>
      </c>
      <c r="F283" s="30">
        <v>1</v>
      </c>
      <c r="G283" s="31">
        <v>25</v>
      </c>
      <c r="H283" s="31">
        <v>25</v>
      </c>
      <c r="I283" s="31">
        <f t="shared" si="12"/>
        <v>0</v>
      </c>
    </row>
    <row r="284" spans="1:9" ht="15.75" outlineLevel="3" x14ac:dyDescent="0.2">
      <c r="A284" s="15">
        <f t="shared" si="13"/>
        <v>246</v>
      </c>
      <c r="B284" s="94" t="s">
        <v>425</v>
      </c>
      <c r="C284" s="94"/>
      <c r="D284" s="35" t="s">
        <v>429</v>
      </c>
      <c r="E284" s="35" t="s">
        <v>402</v>
      </c>
      <c r="F284" s="30">
        <v>1</v>
      </c>
      <c r="G284" s="31">
        <v>25</v>
      </c>
      <c r="H284" s="31">
        <v>25</v>
      </c>
      <c r="I284" s="31">
        <f t="shared" si="12"/>
        <v>0</v>
      </c>
    </row>
    <row r="285" spans="1:9" ht="15.75" outlineLevel="3" x14ac:dyDescent="0.2">
      <c r="A285" s="15">
        <f t="shared" si="13"/>
        <v>247</v>
      </c>
      <c r="B285" s="94" t="s">
        <v>425</v>
      </c>
      <c r="C285" s="94"/>
      <c r="D285" s="35" t="s">
        <v>430</v>
      </c>
      <c r="E285" s="35" t="s">
        <v>402</v>
      </c>
      <c r="F285" s="30">
        <v>1</v>
      </c>
      <c r="G285" s="31">
        <v>25</v>
      </c>
      <c r="H285" s="31">
        <v>25</v>
      </c>
      <c r="I285" s="31">
        <f t="shared" si="12"/>
        <v>0</v>
      </c>
    </row>
    <row r="286" spans="1:9" ht="15.75" outlineLevel="3" x14ac:dyDescent="0.2">
      <c r="A286" s="15">
        <f t="shared" si="13"/>
        <v>248</v>
      </c>
      <c r="B286" s="94" t="s">
        <v>425</v>
      </c>
      <c r="C286" s="94"/>
      <c r="D286" s="35" t="s">
        <v>431</v>
      </c>
      <c r="E286" s="35" t="s">
        <v>402</v>
      </c>
      <c r="F286" s="30">
        <v>1</v>
      </c>
      <c r="G286" s="31">
        <v>25</v>
      </c>
      <c r="H286" s="31">
        <v>25</v>
      </c>
      <c r="I286" s="31">
        <f t="shared" si="12"/>
        <v>0</v>
      </c>
    </row>
    <row r="287" spans="1:9" ht="15.75" outlineLevel="3" x14ac:dyDescent="0.2">
      <c r="A287" s="15">
        <f t="shared" si="13"/>
        <v>249</v>
      </c>
      <c r="B287" s="94" t="s">
        <v>425</v>
      </c>
      <c r="C287" s="94"/>
      <c r="D287" s="35" t="s">
        <v>432</v>
      </c>
      <c r="E287" s="35" t="s">
        <v>402</v>
      </c>
      <c r="F287" s="30">
        <v>1</v>
      </c>
      <c r="G287" s="31">
        <v>25</v>
      </c>
      <c r="H287" s="31">
        <v>25</v>
      </c>
      <c r="I287" s="31">
        <f t="shared" si="12"/>
        <v>0</v>
      </c>
    </row>
    <row r="288" spans="1:9" ht="15.75" outlineLevel="3" x14ac:dyDescent="0.2">
      <c r="A288" s="15">
        <f t="shared" si="13"/>
        <v>250</v>
      </c>
      <c r="B288" s="94" t="s">
        <v>425</v>
      </c>
      <c r="C288" s="94"/>
      <c r="D288" s="35" t="s">
        <v>433</v>
      </c>
      <c r="E288" s="35" t="s">
        <v>402</v>
      </c>
      <c r="F288" s="30">
        <v>1</v>
      </c>
      <c r="G288" s="31">
        <v>25</v>
      </c>
      <c r="H288" s="31">
        <v>25</v>
      </c>
      <c r="I288" s="31">
        <f t="shared" si="12"/>
        <v>0</v>
      </c>
    </row>
    <row r="289" spans="1:9" ht="15.75" outlineLevel="3" x14ac:dyDescent="0.2">
      <c r="A289" s="15">
        <f t="shared" si="13"/>
        <v>251</v>
      </c>
      <c r="B289" s="94" t="s">
        <v>425</v>
      </c>
      <c r="C289" s="94"/>
      <c r="D289" s="35" t="s">
        <v>434</v>
      </c>
      <c r="E289" s="35" t="s">
        <v>402</v>
      </c>
      <c r="F289" s="30">
        <v>1</v>
      </c>
      <c r="G289" s="31">
        <v>25</v>
      </c>
      <c r="H289" s="31">
        <v>25</v>
      </c>
      <c r="I289" s="31">
        <f t="shared" si="12"/>
        <v>0</v>
      </c>
    </row>
    <row r="290" spans="1:9" ht="15.75" outlineLevel="3" x14ac:dyDescent="0.2">
      <c r="A290" s="15">
        <f t="shared" si="13"/>
        <v>252</v>
      </c>
      <c r="B290" s="94" t="s">
        <v>425</v>
      </c>
      <c r="C290" s="94"/>
      <c r="D290" s="35" t="s">
        <v>435</v>
      </c>
      <c r="E290" s="35" t="s">
        <v>402</v>
      </c>
      <c r="F290" s="30">
        <v>1</v>
      </c>
      <c r="G290" s="31">
        <v>25</v>
      </c>
      <c r="H290" s="31">
        <v>25</v>
      </c>
      <c r="I290" s="31">
        <f t="shared" si="12"/>
        <v>0</v>
      </c>
    </row>
    <row r="291" spans="1:9" ht="15.75" outlineLevel="3" x14ac:dyDescent="0.2">
      <c r="A291" s="15">
        <f t="shared" si="13"/>
        <v>253</v>
      </c>
      <c r="B291" s="94" t="s">
        <v>425</v>
      </c>
      <c r="C291" s="94"/>
      <c r="D291" s="35" t="s">
        <v>436</v>
      </c>
      <c r="E291" s="35" t="s">
        <v>402</v>
      </c>
      <c r="F291" s="30">
        <v>1</v>
      </c>
      <c r="G291" s="31">
        <v>25</v>
      </c>
      <c r="H291" s="31">
        <v>25</v>
      </c>
      <c r="I291" s="31">
        <f t="shared" si="12"/>
        <v>0</v>
      </c>
    </row>
    <row r="292" spans="1:9" ht="15.75" outlineLevel="3" x14ac:dyDescent="0.2">
      <c r="A292" s="15">
        <f t="shared" si="13"/>
        <v>254</v>
      </c>
      <c r="B292" s="94" t="s">
        <v>425</v>
      </c>
      <c r="C292" s="94"/>
      <c r="D292" s="35" t="s">
        <v>437</v>
      </c>
      <c r="E292" s="35" t="s">
        <v>402</v>
      </c>
      <c r="F292" s="30">
        <v>1</v>
      </c>
      <c r="G292" s="31">
        <v>25</v>
      </c>
      <c r="H292" s="31">
        <v>25</v>
      </c>
      <c r="I292" s="31">
        <f t="shared" si="12"/>
        <v>0</v>
      </c>
    </row>
    <row r="293" spans="1:9" ht="15.75" outlineLevel="3" x14ac:dyDescent="0.2">
      <c r="A293" s="15">
        <f t="shared" si="13"/>
        <v>255</v>
      </c>
      <c r="B293" s="94" t="s">
        <v>425</v>
      </c>
      <c r="C293" s="94"/>
      <c r="D293" s="35" t="s">
        <v>438</v>
      </c>
      <c r="E293" s="35" t="s">
        <v>402</v>
      </c>
      <c r="F293" s="30">
        <v>1</v>
      </c>
      <c r="G293" s="31">
        <v>25</v>
      </c>
      <c r="H293" s="31">
        <v>25</v>
      </c>
      <c r="I293" s="31">
        <f t="shared" si="12"/>
        <v>0</v>
      </c>
    </row>
    <row r="294" spans="1:9" ht="15.75" outlineLevel="3" x14ac:dyDescent="0.2">
      <c r="A294" s="15">
        <f t="shared" si="13"/>
        <v>256</v>
      </c>
      <c r="B294" s="94" t="s">
        <v>425</v>
      </c>
      <c r="C294" s="94"/>
      <c r="D294" s="35" t="s">
        <v>439</v>
      </c>
      <c r="E294" s="35" t="s">
        <v>402</v>
      </c>
      <c r="F294" s="30">
        <v>1</v>
      </c>
      <c r="G294" s="31">
        <v>25</v>
      </c>
      <c r="H294" s="31">
        <v>25</v>
      </c>
      <c r="I294" s="31">
        <f t="shared" si="12"/>
        <v>0</v>
      </c>
    </row>
    <row r="295" spans="1:9" ht="15.75" outlineLevel="3" x14ac:dyDescent="0.2">
      <c r="A295" s="15">
        <f t="shared" si="13"/>
        <v>257</v>
      </c>
      <c r="B295" s="94" t="s">
        <v>425</v>
      </c>
      <c r="C295" s="94"/>
      <c r="D295" s="35" t="s">
        <v>440</v>
      </c>
      <c r="E295" s="35" t="s">
        <v>402</v>
      </c>
      <c r="F295" s="30">
        <v>1</v>
      </c>
      <c r="G295" s="31">
        <v>25</v>
      </c>
      <c r="H295" s="31">
        <v>25</v>
      </c>
      <c r="I295" s="31">
        <f t="shared" si="12"/>
        <v>0</v>
      </c>
    </row>
    <row r="296" spans="1:9" ht="15.75" outlineLevel="3" x14ac:dyDescent="0.2">
      <c r="A296" s="15">
        <f t="shared" si="13"/>
        <v>258</v>
      </c>
      <c r="B296" s="94" t="s">
        <v>425</v>
      </c>
      <c r="C296" s="94"/>
      <c r="D296" s="35" t="s">
        <v>441</v>
      </c>
      <c r="E296" s="35" t="s">
        <v>402</v>
      </c>
      <c r="F296" s="30">
        <v>1</v>
      </c>
      <c r="G296" s="31">
        <v>25</v>
      </c>
      <c r="H296" s="31">
        <v>25</v>
      </c>
      <c r="I296" s="31">
        <f t="shared" si="12"/>
        <v>0</v>
      </c>
    </row>
    <row r="297" spans="1:9" ht="15.75" outlineLevel="3" x14ac:dyDescent="0.2">
      <c r="A297" s="15">
        <f t="shared" si="13"/>
        <v>259</v>
      </c>
      <c r="B297" s="94" t="s">
        <v>442</v>
      </c>
      <c r="C297" s="94"/>
      <c r="D297" s="35" t="s">
        <v>443</v>
      </c>
      <c r="E297" s="35" t="s">
        <v>402</v>
      </c>
      <c r="F297" s="30">
        <v>1</v>
      </c>
      <c r="G297" s="31">
        <v>25</v>
      </c>
      <c r="H297" s="31">
        <v>25</v>
      </c>
      <c r="I297" s="31">
        <f t="shared" si="12"/>
        <v>0</v>
      </c>
    </row>
    <row r="298" spans="1:9" ht="35.25" customHeight="1" outlineLevel="3" x14ac:dyDescent="0.2">
      <c r="A298" s="15">
        <f t="shared" si="13"/>
        <v>260</v>
      </c>
      <c r="B298" s="94" t="s">
        <v>444</v>
      </c>
      <c r="C298" s="94"/>
      <c r="D298" s="35" t="s">
        <v>445</v>
      </c>
      <c r="E298" s="35" t="s">
        <v>402</v>
      </c>
      <c r="F298" s="30">
        <v>1</v>
      </c>
      <c r="G298" s="31">
        <v>39.5</v>
      </c>
      <c r="H298" s="31">
        <v>39.5</v>
      </c>
      <c r="I298" s="31">
        <f t="shared" si="12"/>
        <v>0</v>
      </c>
    </row>
    <row r="299" spans="1:9" ht="35.25" customHeight="1" outlineLevel="3" x14ac:dyDescent="0.2">
      <c r="A299" s="15">
        <f t="shared" si="13"/>
        <v>261</v>
      </c>
      <c r="B299" s="94" t="s">
        <v>444</v>
      </c>
      <c r="C299" s="94"/>
      <c r="D299" s="35" t="s">
        <v>446</v>
      </c>
      <c r="E299" s="35" t="s">
        <v>402</v>
      </c>
      <c r="F299" s="30">
        <v>1</v>
      </c>
      <c r="G299" s="31">
        <v>39.5</v>
      </c>
      <c r="H299" s="31">
        <v>39.5</v>
      </c>
      <c r="I299" s="31">
        <f t="shared" si="12"/>
        <v>0</v>
      </c>
    </row>
    <row r="300" spans="1:9" ht="35.25" customHeight="1" outlineLevel="3" x14ac:dyDescent="0.2">
      <c r="A300" s="15">
        <f t="shared" si="13"/>
        <v>262</v>
      </c>
      <c r="B300" s="94" t="s">
        <v>444</v>
      </c>
      <c r="C300" s="94"/>
      <c r="D300" s="35" t="s">
        <v>447</v>
      </c>
      <c r="E300" s="35" t="s">
        <v>402</v>
      </c>
      <c r="F300" s="30">
        <v>1</v>
      </c>
      <c r="G300" s="31">
        <v>39.5</v>
      </c>
      <c r="H300" s="31">
        <v>39.5</v>
      </c>
      <c r="I300" s="31">
        <f t="shared" si="12"/>
        <v>0</v>
      </c>
    </row>
    <row r="301" spans="1:9" ht="35.25" customHeight="1" outlineLevel="3" x14ac:dyDescent="0.2">
      <c r="A301" s="15">
        <f t="shared" si="13"/>
        <v>263</v>
      </c>
      <c r="B301" s="94" t="s">
        <v>444</v>
      </c>
      <c r="C301" s="94"/>
      <c r="D301" s="35" t="s">
        <v>448</v>
      </c>
      <c r="E301" s="35" t="s">
        <v>402</v>
      </c>
      <c r="F301" s="30">
        <v>1</v>
      </c>
      <c r="G301" s="31">
        <v>39.5</v>
      </c>
      <c r="H301" s="31">
        <v>39.5</v>
      </c>
      <c r="I301" s="31">
        <f t="shared" si="12"/>
        <v>0</v>
      </c>
    </row>
    <row r="302" spans="1:9" ht="35.25" customHeight="1" outlineLevel="3" x14ac:dyDescent="0.2">
      <c r="A302" s="15">
        <f t="shared" si="13"/>
        <v>264</v>
      </c>
      <c r="B302" s="94" t="s">
        <v>444</v>
      </c>
      <c r="C302" s="94"/>
      <c r="D302" s="35" t="s">
        <v>449</v>
      </c>
      <c r="E302" s="35" t="s">
        <v>402</v>
      </c>
      <c r="F302" s="30">
        <v>1</v>
      </c>
      <c r="G302" s="31">
        <v>39.5</v>
      </c>
      <c r="H302" s="31">
        <v>39.5</v>
      </c>
      <c r="I302" s="31">
        <f t="shared" si="12"/>
        <v>0</v>
      </c>
    </row>
    <row r="303" spans="1:9" ht="35.25" customHeight="1" outlineLevel="3" x14ac:dyDescent="0.2">
      <c r="A303" s="15">
        <f t="shared" si="13"/>
        <v>265</v>
      </c>
      <c r="B303" s="94" t="s">
        <v>444</v>
      </c>
      <c r="C303" s="94"/>
      <c r="D303" s="35" t="s">
        <v>450</v>
      </c>
      <c r="E303" s="35" t="s">
        <v>402</v>
      </c>
      <c r="F303" s="30">
        <v>1</v>
      </c>
      <c r="G303" s="31">
        <v>39.5</v>
      </c>
      <c r="H303" s="31">
        <v>39.5</v>
      </c>
      <c r="I303" s="31">
        <f t="shared" si="12"/>
        <v>0</v>
      </c>
    </row>
    <row r="304" spans="1:9" ht="35.25" customHeight="1" outlineLevel="3" x14ac:dyDescent="0.2">
      <c r="A304" s="15">
        <f t="shared" si="13"/>
        <v>266</v>
      </c>
      <c r="B304" s="94" t="s">
        <v>444</v>
      </c>
      <c r="C304" s="94"/>
      <c r="D304" s="35" t="s">
        <v>451</v>
      </c>
      <c r="E304" s="35" t="s">
        <v>402</v>
      </c>
      <c r="F304" s="30">
        <v>1</v>
      </c>
      <c r="G304" s="31">
        <v>39.5</v>
      </c>
      <c r="H304" s="31">
        <v>39.5</v>
      </c>
      <c r="I304" s="31">
        <f t="shared" si="12"/>
        <v>0</v>
      </c>
    </row>
    <row r="305" spans="1:9" ht="35.25" customHeight="1" outlineLevel="3" x14ac:dyDescent="0.2">
      <c r="A305" s="15">
        <f t="shared" si="13"/>
        <v>267</v>
      </c>
      <c r="B305" s="94" t="s">
        <v>444</v>
      </c>
      <c r="C305" s="94"/>
      <c r="D305" s="35" t="s">
        <v>452</v>
      </c>
      <c r="E305" s="35" t="s">
        <v>402</v>
      </c>
      <c r="F305" s="30">
        <v>1</v>
      </c>
      <c r="G305" s="31">
        <v>39.5</v>
      </c>
      <c r="H305" s="31">
        <v>39.5</v>
      </c>
      <c r="I305" s="31">
        <f t="shared" si="12"/>
        <v>0</v>
      </c>
    </row>
    <row r="306" spans="1:9" ht="35.25" customHeight="1" outlineLevel="3" x14ac:dyDescent="0.2">
      <c r="A306" s="15">
        <f t="shared" si="13"/>
        <v>268</v>
      </c>
      <c r="B306" s="94" t="s">
        <v>444</v>
      </c>
      <c r="C306" s="94"/>
      <c r="D306" s="35" t="s">
        <v>453</v>
      </c>
      <c r="E306" s="35" t="s">
        <v>402</v>
      </c>
      <c r="F306" s="30">
        <v>1</v>
      </c>
      <c r="G306" s="31">
        <v>39.5</v>
      </c>
      <c r="H306" s="31">
        <v>39.5</v>
      </c>
      <c r="I306" s="31">
        <f t="shared" si="12"/>
        <v>0</v>
      </c>
    </row>
    <row r="307" spans="1:9" ht="35.25" customHeight="1" outlineLevel="3" x14ac:dyDescent="0.2">
      <c r="A307" s="15">
        <f t="shared" si="13"/>
        <v>269</v>
      </c>
      <c r="B307" s="94" t="s">
        <v>444</v>
      </c>
      <c r="C307" s="94"/>
      <c r="D307" s="35" t="s">
        <v>454</v>
      </c>
      <c r="E307" s="35" t="s">
        <v>402</v>
      </c>
      <c r="F307" s="30">
        <v>1</v>
      </c>
      <c r="G307" s="31">
        <v>39.5</v>
      </c>
      <c r="H307" s="31">
        <v>39.5</v>
      </c>
      <c r="I307" s="31">
        <f t="shared" si="12"/>
        <v>0</v>
      </c>
    </row>
    <row r="308" spans="1:9" ht="35.25" customHeight="1" outlineLevel="3" x14ac:dyDescent="0.2">
      <c r="A308" s="15">
        <f t="shared" si="13"/>
        <v>270</v>
      </c>
      <c r="B308" s="94" t="s">
        <v>444</v>
      </c>
      <c r="C308" s="94"/>
      <c r="D308" s="35" t="s">
        <v>455</v>
      </c>
      <c r="E308" s="35" t="s">
        <v>402</v>
      </c>
      <c r="F308" s="30">
        <v>1</v>
      </c>
      <c r="G308" s="31">
        <v>39.5</v>
      </c>
      <c r="H308" s="31">
        <v>39.5</v>
      </c>
      <c r="I308" s="31">
        <f t="shared" si="12"/>
        <v>0</v>
      </c>
    </row>
    <row r="309" spans="1:9" ht="35.25" customHeight="1" outlineLevel="3" x14ac:dyDescent="0.2">
      <c r="A309" s="15">
        <f t="shared" si="13"/>
        <v>271</v>
      </c>
      <c r="B309" s="94" t="s">
        <v>444</v>
      </c>
      <c r="C309" s="94"/>
      <c r="D309" s="35" t="s">
        <v>456</v>
      </c>
      <c r="E309" s="35" t="s">
        <v>402</v>
      </c>
      <c r="F309" s="30">
        <v>1</v>
      </c>
      <c r="G309" s="31">
        <v>39.5</v>
      </c>
      <c r="H309" s="31">
        <v>39.5</v>
      </c>
      <c r="I309" s="31">
        <f t="shared" si="12"/>
        <v>0</v>
      </c>
    </row>
    <row r="310" spans="1:9" ht="35.25" customHeight="1" outlineLevel="3" x14ac:dyDescent="0.2">
      <c r="A310" s="15">
        <f t="shared" si="13"/>
        <v>272</v>
      </c>
      <c r="B310" s="94" t="s">
        <v>444</v>
      </c>
      <c r="C310" s="94"/>
      <c r="D310" s="35" t="s">
        <v>457</v>
      </c>
      <c r="E310" s="35" t="s">
        <v>402</v>
      </c>
      <c r="F310" s="30">
        <v>1</v>
      </c>
      <c r="G310" s="31">
        <v>39.5</v>
      </c>
      <c r="H310" s="31">
        <v>39.5</v>
      </c>
      <c r="I310" s="31">
        <f t="shared" si="12"/>
        <v>0</v>
      </c>
    </row>
    <row r="311" spans="1:9" ht="32.25" customHeight="1" outlineLevel="3" x14ac:dyDescent="0.2">
      <c r="A311" s="15">
        <f t="shared" si="13"/>
        <v>273</v>
      </c>
      <c r="B311" s="94" t="s">
        <v>458</v>
      </c>
      <c r="C311" s="94"/>
      <c r="D311" s="35" t="s">
        <v>459</v>
      </c>
      <c r="E311" s="35" t="s">
        <v>26</v>
      </c>
      <c r="F311" s="30">
        <v>1</v>
      </c>
      <c r="G311" s="31">
        <v>6.38</v>
      </c>
      <c r="H311" s="31">
        <v>6.38</v>
      </c>
      <c r="I311" s="31">
        <f t="shared" si="12"/>
        <v>0</v>
      </c>
    </row>
    <row r="312" spans="1:9" ht="15.75" outlineLevel="3" x14ac:dyDescent="0.2">
      <c r="A312" s="15">
        <f t="shared" si="13"/>
        <v>274</v>
      </c>
      <c r="B312" s="94" t="s">
        <v>460</v>
      </c>
      <c r="C312" s="94"/>
      <c r="D312" s="35" t="s">
        <v>461</v>
      </c>
      <c r="E312" s="35" t="s">
        <v>462</v>
      </c>
      <c r="F312" s="30">
        <v>1</v>
      </c>
      <c r="G312" s="31">
        <v>4.0259999999999998</v>
      </c>
      <c r="H312" s="31">
        <v>4.0259999999999998</v>
      </c>
      <c r="I312" s="31">
        <f t="shared" si="12"/>
        <v>0</v>
      </c>
    </row>
    <row r="313" spans="1:9" ht="15.75" outlineLevel="3" x14ac:dyDescent="0.2">
      <c r="A313" s="15">
        <f t="shared" si="13"/>
        <v>275</v>
      </c>
      <c r="B313" s="94" t="s">
        <v>463</v>
      </c>
      <c r="C313" s="94"/>
      <c r="D313" s="35" t="s">
        <v>464</v>
      </c>
      <c r="E313" s="35" t="s">
        <v>465</v>
      </c>
      <c r="F313" s="30">
        <v>1</v>
      </c>
      <c r="G313" s="31">
        <v>4.7</v>
      </c>
      <c r="H313" s="31">
        <v>4.7</v>
      </c>
      <c r="I313" s="31">
        <f t="shared" si="12"/>
        <v>0</v>
      </c>
    </row>
    <row r="314" spans="1:9" ht="15.75" outlineLevel="3" x14ac:dyDescent="0.2">
      <c r="A314" s="15">
        <f t="shared" si="13"/>
        <v>276</v>
      </c>
      <c r="B314" s="94" t="s">
        <v>466</v>
      </c>
      <c r="C314" s="94"/>
      <c r="D314" s="35" t="s">
        <v>467</v>
      </c>
      <c r="E314" s="35" t="s">
        <v>468</v>
      </c>
      <c r="F314" s="30">
        <v>1</v>
      </c>
      <c r="G314" s="31">
        <v>11.72223</v>
      </c>
      <c r="H314" s="31">
        <v>11.72223</v>
      </c>
      <c r="I314" s="31">
        <f t="shared" si="12"/>
        <v>0</v>
      </c>
    </row>
    <row r="315" spans="1:9" ht="15.75" outlineLevel="3" x14ac:dyDescent="0.2">
      <c r="A315" s="15">
        <f t="shared" si="13"/>
        <v>277</v>
      </c>
      <c r="B315" s="94" t="s">
        <v>469</v>
      </c>
      <c r="C315" s="94"/>
      <c r="D315" s="35" t="s">
        <v>470</v>
      </c>
      <c r="E315" s="35" t="s">
        <v>471</v>
      </c>
      <c r="F315" s="30">
        <v>1</v>
      </c>
      <c r="G315" s="31">
        <v>3.0039000000000002</v>
      </c>
      <c r="H315" s="31">
        <v>3.0039000000000002</v>
      </c>
      <c r="I315" s="31">
        <f t="shared" si="12"/>
        <v>0</v>
      </c>
    </row>
    <row r="316" spans="1:9" ht="15.75" outlineLevel="3" x14ac:dyDescent="0.2">
      <c r="A316" s="15">
        <f t="shared" si="13"/>
        <v>278</v>
      </c>
      <c r="B316" s="94" t="s">
        <v>472</v>
      </c>
      <c r="C316" s="94"/>
      <c r="D316" s="35" t="s">
        <v>473</v>
      </c>
      <c r="E316" s="35" t="s">
        <v>468</v>
      </c>
      <c r="F316" s="30">
        <v>1</v>
      </c>
      <c r="G316" s="31">
        <v>7.9232399999999998</v>
      </c>
      <c r="H316" s="31">
        <v>7.9232399999999998</v>
      </c>
      <c r="I316" s="31">
        <f t="shared" si="12"/>
        <v>0</v>
      </c>
    </row>
    <row r="317" spans="1:9" ht="15.75" outlineLevel="3" x14ac:dyDescent="0.2">
      <c r="A317" s="15">
        <f t="shared" si="13"/>
        <v>279</v>
      </c>
      <c r="B317" s="94" t="s">
        <v>474</v>
      </c>
      <c r="C317" s="94"/>
      <c r="D317" s="35" t="s">
        <v>475</v>
      </c>
      <c r="E317" s="35" t="s">
        <v>22</v>
      </c>
      <c r="F317" s="30">
        <v>1</v>
      </c>
      <c r="G317" s="31">
        <v>7.8422499999999999</v>
      </c>
      <c r="H317" s="31">
        <v>7.8422499999999999</v>
      </c>
      <c r="I317" s="31">
        <f t="shared" si="12"/>
        <v>0</v>
      </c>
    </row>
    <row r="318" spans="1:9" ht="15.75" outlineLevel="3" x14ac:dyDescent="0.2">
      <c r="A318" s="15">
        <f t="shared" si="13"/>
        <v>280</v>
      </c>
      <c r="B318" s="94" t="s">
        <v>476</v>
      </c>
      <c r="C318" s="94"/>
      <c r="D318" s="35" t="s">
        <v>477</v>
      </c>
      <c r="E318" s="35" t="s">
        <v>478</v>
      </c>
      <c r="F318" s="30">
        <v>1</v>
      </c>
      <c r="G318" s="31">
        <v>3.90984</v>
      </c>
      <c r="H318" s="31">
        <v>3.90984</v>
      </c>
      <c r="I318" s="31">
        <f t="shared" si="12"/>
        <v>0</v>
      </c>
    </row>
    <row r="319" spans="1:9" ht="15.75" outlineLevel="3" x14ac:dyDescent="0.2">
      <c r="A319" s="15">
        <f t="shared" si="13"/>
        <v>281</v>
      </c>
      <c r="B319" s="94" t="s">
        <v>479</v>
      </c>
      <c r="C319" s="94"/>
      <c r="D319" s="35" t="s">
        <v>480</v>
      </c>
      <c r="E319" s="35" t="s">
        <v>199</v>
      </c>
      <c r="F319" s="30">
        <v>1</v>
      </c>
      <c r="G319" s="31">
        <v>9.7103999999999999</v>
      </c>
      <c r="H319" s="31">
        <v>9.7103999999999999</v>
      </c>
      <c r="I319" s="31">
        <f t="shared" si="12"/>
        <v>0</v>
      </c>
    </row>
    <row r="320" spans="1:9" ht="15.75" outlineLevel="3" x14ac:dyDescent="0.2">
      <c r="A320" s="15">
        <f t="shared" si="13"/>
        <v>282</v>
      </c>
      <c r="B320" s="94" t="s">
        <v>481</v>
      </c>
      <c r="C320" s="94"/>
      <c r="D320" s="35" t="s">
        <v>482</v>
      </c>
      <c r="E320" s="35" t="s">
        <v>199</v>
      </c>
      <c r="F320" s="30">
        <v>1</v>
      </c>
      <c r="G320" s="31">
        <v>6.069</v>
      </c>
      <c r="H320" s="31">
        <v>6.069</v>
      </c>
      <c r="I320" s="31">
        <f t="shared" si="12"/>
        <v>0</v>
      </c>
    </row>
    <row r="321" spans="1:9" ht="15.75" outlineLevel="3" x14ac:dyDescent="0.2">
      <c r="A321" s="15">
        <f t="shared" si="13"/>
        <v>283</v>
      </c>
      <c r="B321" s="94" t="s">
        <v>483</v>
      </c>
      <c r="C321" s="94"/>
      <c r="D321" s="35" t="s">
        <v>484</v>
      </c>
      <c r="E321" s="35" t="s">
        <v>13</v>
      </c>
      <c r="F321" s="30">
        <v>1</v>
      </c>
      <c r="G321" s="31">
        <v>4.1257299999999999</v>
      </c>
      <c r="H321" s="31">
        <v>4.1257299999999999</v>
      </c>
      <c r="I321" s="31">
        <f t="shared" si="12"/>
        <v>0</v>
      </c>
    </row>
    <row r="322" spans="1:9" ht="15.75" outlineLevel="3" x14ac:dyDescent="0.2">
      <c r="A322" s="15">
        <f t="shared" si="13"/>
        <v>284</v>
      </c>
      <c r="B322" s="94" t="s">
        <v>485</v>
      </c>
      <c r="C322" s="94"/>
      <c r="D322" s="35" t="s">
        <v>486</v>
      </c>
      <c r="E322" s="35" t="s">
        <v>487</v>
      </c>
      <c r="F322" s="30">
        <v>1</v>
      </c>
      <c r="G322" s="31">
        <v>3.2439</v>
      </c>
      <c r="H322" s="31">
        <v>3.2439</v>
      </c>
      <c r="I322" s="31">
        <f t="shared" si="12"/>
        <v>0</v>
      </c>
    </row>
    <row r="323" spans="1:9" ht="15.75" outlineLevel="3" x14ac:dyDescent="0.2">
      <c r="A323" s="15">
        <f t="shared" si="13"/>
        <v>285</v>
      </c>
      <c r="B323" s="94" t="s">
        <v>488</v>
      </c>
      <c r="C323" s="94"/>
      <c r="D323" s="35" t="s">
        <v>489</v>
      </c>
      <c r="E323" s="35" t="s">
        <v>191</v>
      </c>
      <c r="F323" s="30">
        <v>1</v>
      </c>
      <c r="G323" s="31">
        <v>298.76652000000001</v>
      </c>
      <c r="H323" s="31">
        <v>298.76652000000001</v>
      </c>
      <c r="I323" s="31">
        <f t="shared" si="12"/>
        <v>0</v>
      </c>
    </row>
    <row r="324" spans="1:9" ht="15.75" outlineLevel="3" x14ac:dyDescent="0.2">
      <c r="A324" s="15">
        <f t="shared" si="13"/>
        <v>286</v>
      </c>
      <c r="B324" s="94" t="s">
        <v>490</v>
      </c>
      <c r="C324" s="94"/>
      <c r="D324" s="35" t="s">
        <v>491</v>
      </c>
      <c r="E324" s="35" t="s">
        <v>492</v>
      </c>
      <c r="F324" s="30">
        <v>1</v>
      </c>
      <c r="G324" s="31">
        <v>21.982080000000003</v>
      </c>
      <c r="H324" s="31">
        <v>21.982080000000003</v>
      </c>
      <c r="I324" s="31">
        <f t="shared" ref="I324:I387" si="14">G324-H324</f>
        <v>0</v>
      </c>
    </row>
    <row r="325" spans="1:9" ht="15.75" outlineLevel="3" x14ac:dyDescent="0.2">
      <c r="A325" s="15">
        <f t="shared" ref="A325:A388" si="15">A324+1</f>
        <v>287</v>
      </c>
      <c r="B325" s="94" t="s">
        <v>493</v>
      </c>
      <c r="C325" s="94"/>
      <c r="D325" s="35" t="s">
        <v>494</v>
      </c>
      <c r="E325" s="35" t="s">
        <v>495</v>
      </c>
      <c r="F325" s="30">
        <v>1</v>
      </c>
      <c r="G325" s="31">
        <v>27.071000000000002</v>
      </c>
      <c r="H325" s="31">
        <v>27.071000000000002</v>
      </c>
      <c r="I325" s="31">
        <f t="shared" si="14"/>
        <v>0</v>
      </c>
    </row>
    <row r="326" spans="1:9" ht="15.75" outlineLevel="3" x14ac:dyDescent="0.2">
      <c r="A326" s="15">
        <f t="shared" si="15"/>
        <v>288</v>
      </c>
      <c r="B326" s="94" t="s">
        <v>496</v>
      </c>
      <c r="C326" s="94"/>
      <c r="D326" s="35" t="s">
        <v>497</v>
      </c>
      <c r="E326" s="35" t="s">
        <v>498</v>
      </c>
      <c r="F326" s="30">
        <v>1</v>
      </c>
      <c r="G326" s="31">
        <v>14.664</v>
      </c>
      <c r="H326" s="31">
        <v>14.664</v>
      </c>
      <c r="I326" s="31">
        <f t="shared" si="14"/>
        <v>0</v>
      </c>
    </row>
    <row r="327" spans="1:9" ht="15.75" outlineLevel="3" x14ac:dyDescent="0.2">
      <c r="A327" s="15">
        <f t="shared" si="15"/>
        <v>289</v>
      </c>
      <c r="B327" s="94" t="s">
        <v>499</v>
      </c>
      <c r="C327" s="94"/>
      <c r="D327" s="35" t="s">
        <v>500</v>
      </c>
      <c r="E327" s="35" t="s">
        <v>501</v>
      </c>
      <c r="F327" s="30">
        <v>1</v>
      </c>
      <c r="G327" s="31">
        <v>37.590910000000001</v>
      </c>
      <c r="H327" s="31">
        <v>37.590910000000001</v>
      </c>
      <c r="I327" s="31">
        <f t="shared" si="14"/>
        <v>0</v>
      </c>
    </row>
    <row r="328" spans="1:9" ht="15.75" outlineLevel="3" x14ac:dyDescent="0.2">
      <c r="A328" s="15">
        <f t="shared" si="15"/>
        <v>290</v>
      </c>
      <c r="B328" s="94" t="s">
        <v>502</v>
      </c>
      <c r="C328" s="94"/>
      <c r="D328" s="35" t="s">
        <v>503</v>
      </c>
      <c r="E328" s="35" t="s">
        <v>504</v>
      </c>
      <c r="F328" s="30">
        <v>1</v>
      </c>
      <c r="G328" s="31">
        <v>13.43535</v>
      </c>
      <c r="H328" s="31">
        <v>13.43535</v>
      </c>
      <c r="I328" s="31">
        <f t="shared" si="14"/>
        <v>0</v>
      </c>
    </row>
    <row r="329" spans="1:9" ht="15.75" outlineLevel="3" x14ac:dyDescent="0.2">
      <c r="A329" s="15">
        <f t="shared" si="15"/>
        <v>291</v>
      </c>
      <c r="B329" s="94" t="s">
        <v>505</v>
      </c>
      <c r="C329" s="94"/>
      <c r="D329" s="35" t="s">
        <v>506</v>
      </c>
      <c r="E329" s="35" t="s">
        <v>42</v>
      </c>
      <c r="F329" s="30">
        <v>1</v>
      </c>
      <c r="G329" s="31">
        <v>9.7485300000000006</v>
      </c>
      <c r="H329" s="31">
        <v>9.7485300000000006</v>
      </c>
      <c r="I329" s="31">
        <f t="shared" si="14"/>
        <v>0</v>
      </c>
    </row>
    <row r="330" spans="1:9" ht="15.75" outlineLevel="3" x14ac:dyDescent="0.2">
      <c r="A330" s="15">
        <f t="shared" si="15"/>
        <v>292</v>
      </c>
      <c r="B330" s="94" t="s">
        <v>507</v>
      </c>
      <c r="C330" s="94"/>
      <c r="D330" s="35" t="s">
        <v>508</v>
      </c>
      <c r="E330" s="35" t="s">
        <v>468</v>
      </c>
      <c r="F330" s="30">
        <v>1</v>
      </c>
      <c r="G330" s="31">
        <v>7.3206899999999999</v>
      </c>
      <c r="H330" s="31">
        <v>7.3206899999999999</v>
      </c>
      <c r="I330" s="31">
        <f t="shared" si="14"/>
        <v>0</v>
      </c>
    </row>
    <row r="331" spans="1:9" ht="15.75" outlineLevel="3" x14ac:dyDescent="0.2">
      <c r="A331" s="15">
        <f t="shared" si="15"/>
        <v>293</v>
      </c>
      <c r="B331" s="94" t="s">
        <v>509</v>
      </c>
      <c r="C331" s="94"/>
      <c r="D331" s="35" t="s">
        <v>510</v>
      </c>
      <c r="E331" s="35" t="s">
        <v>511</v>
      </c>
      <c r="F331" s="30">
        <v>1</v>
      </c>
      <c r="G331" s="31">
        <v>4.24</v>
      </c>
      <c r="H331" s="31">
        <v>4.24</v>
      </c>
      <c r="I331" s="31">
        <f t="shared" si="14"/>
        <v>0</v>
      </c>
    </row>
    <row r="332" spans="1:9" ht="15.75" outlineLevel="3" x14ac:dyDescent="0.2">
      <c r="A332" s="15">
        <f t="shared" si="15"/>
        <v>294</v>
      </c>
      <c r="B332" s="94" t="s">
        <v>512</v>
      </c>
      <c r="C332" s="94"/>
      <c r="D332" s="35" t="s">
        <v>513</v>
      </c>
      <c r="E332" s="35" t="s">
        <v>514</v>
      </c>
      <c r="F332" s="30">
        <v>1</v>
      </c>
      <c r="G332" s="31">
        <v>5.9390000000000001</v>
      </c>
      <c r="H332" s="31">
        <v>5.9390000000000001</v>
      </c>
      <c r="I332" s="31">
        <f t="shared" si="14"/>
        <v>0</v>
      </c>
    </row>
    <row r="333" spans="1:9" ht="15.75" outlineLevel="3" x14ac:dyDescent="0.2">
      <c r="A333" s="15">
        <f t="shared" si="15"/>
        <v>295</v>
      </c>
      <c r="B333" s="94" t="s">
        <v>515</v>
      </c>
      <c r="C333" s="94"/>
      <c r="D333" s="35" t="s">
        <v>516</v>
      </c>
      <c r="E333" s="35" t="s">
        <v>517</v>
      </c>
      <c r="F333" s="30">
        <v>1</v>
      </c>
      <c r="G333" s="31">
        <v>3.54203</v>
      </c>
      <c r="H333" s="31">
        <v>3.54203</v>
      </c>
      <c r="I333" s="31">
        <f t="shared" si="14"/>
        <v>0</v>
      </c>
    </row>
    <row r="334" spans="1:9" ht="15.75" outlineLevel="3" x14ac:dyDescent="0.2">
      <c r="A334" s="15">
        <f t="shared" si="15"/>
        <v>296</v>
      </c>
      <c r="B334" s="94" t="s">
        <v>518</v>
      </c>
      <c r="C334" s="94"/>
      <c r="D334" s="35" t="s">
        <v>519</v>
      </c>
      <c r="E334" s="35" t="s">
        <v>520</v>
      </c>
      <c r="F334" s="30">
        <v>1</v>
      </c>
      <c r="G334" s="31">
        <v>3.9780000000000002</v>
      </c>
      <c r="H334" s="31">
        <v>3.9780000000000002</v>
      </c>
      <c r="I334" s="31">
        <f t="shared" si="14"/>
        <v>0</v>
      </c>
    </row>
    <row r="335" spans="1:9" ht="15.75" outlineLevel="3" x14ac:dyDescent="0.2">
      <c r="A335" s="15">
        <f t="shared" si="15"/>
        <v>297</v>
      </c>
      <c r="B335" s="94" t="s">
        <v>521</v>
      </c>
      <c r="C335" s="94"/>
      <c r="D335" s="35" t="s">
        <v>522</v>
      </c>
      <c r="E335" s="35" t="s">
        <v>520</v>
      </c>
      <c r="F335" s="30">
        <v>1</v>
      </c>
      <c r="G335" s="31">
        <v>6.2220000000000004</v>
      </c>
      <c r="H335" s="31">
        <v>6.2220000000000004</v>
      </c>
      <c r="I335" s="31">
        <f t="shared" si="14"/>
        <v>0</v>
      </c>
    </row>
    <row r="336" spans="1:9" ht="15.75" outlineLevel="3" x14ac:dyDescent="0.2">
      <c r="A336" s="15">
        <f t="shared" si="15"/>
        <v>298</v>
      </c>
      <c r="B336" s="94" t="s">
        <v>523</v>
      </c>
      <c r="C336" s="94"/>
      <c r="D336" s="35" t="s">
        <v>524</v>
      </c>
      <c r="E336" s="35" t="s">
        <v>525</v>
      </c>
      <c r="F336" s="30">
        <v>1</v>
      </c>
      <c r="G336" s="31">
        <v>5.37</v>
      </c>
      <c r="H336" s="31">
        <v>5.37</v>
      </c>
      <c r="I336" s="31">
        <f t="shared" si="14"/>
        <v>0</v>
      </c>
    </row>
    <row r="337" spans="1:9" ht="15.75" outlineLevel="3" x14ac:dyDescent="0.2">
      <c r="A337" s="15">
        <f t="shared" si="15"/>
        <v>299</v>
      </c>
      <c r="B337" s="94" t="s">
        <v>526</v>
      </c>
      <c r="C337" s="94"/>
      <c r="D337" s="35" t="s">
        <v>527</v>
      </c>
      <c r="E337" s="35" t="s">
        <v>528</v>
      </c>
      <c r="F337" s="30">
        <v>1</v>
      </c>
      <c r="G337" s="31">
        <v>4</v>
      </c>
      <c r="H337" s="31">
        <v>4</v>
      </c>
      <c r="I337" s="31">
        <f t="shared" si="14"/>
        <v>0</v>
      </c>
    </row>
    <row r="338" spans="1:9" ht="15.75" outlineLevel="3" x14ac:dyDescent="0.2">
      <c r="A338" s="15">
        <f t="shared" si="15"/>
        <v>300</v>
      </c>
      <c r="B338" s="94" t="s">
        <v>529</v>
      </c>
      <c r="C338" s="94"/>
      <c r="D338" s="35" t="s">
        <v>530</v>
      </c>
      <c r="E338" s="35" t="s">
        <v>525</v>
      </c>
      <c r="F338" s="30">
        <v>1</v>
      </c>
      <c r="G338" s="31">
        <v>10.5</v>
      </c>
      <c r="H338" s="31">
        <v>10.5</v>
      </c>
      <c r="I338" s="31">
        <f t="shared" si="14"/>
        <v>0</v>
      </c>
    </row>
    <row r="339" spans="1:9" ht="15.75" outlineLevel="3" x14ac:dyDescent="0.2">
      <c r="A339" s="15">
        <f t="shared" si="15"/>
        <v>301</v>
      </c>
      <c r="B339" s="94" t="s">
        <v>531</v>
      </c>
      <c r="C339" s="94"/>
      <c r="D339" s="35" t="s">
        <v>532</v>
      </c>
      <c r="E339" s="35" t="s">
        <v>213</v>
      </c>
      <c r="F339" s="30">
        <v>1</v>
      </c>
      <c r="G339" s="31">
        <v>10.599930000000001</v>
      </c>
      <c r="H339" s="31">
        <v>10.599930000000001</v>
      </c>
      <c r="I339" s="31">
        <f t="shared" si="14"/>
        <v>0</v>
      </c>
    </row>
    <row r="340" spans="1:9" ht="15.75" outlineLevel="3" x14ac:dyDescent="0.2">
      <c r="A340" s="15">
        <f t="shared" si="15"/>
        <v>302</v>
      </c>
      <c r="B340" s="94" t="s">
        <v>533</v>
      </c>
      <c r="C340" s="94"/>
      <c r="D340" s="35" t="s">
        <v>534</v>
      </c>
      <c r="E340" s="35" t="s">
        <v>535</v>
      </c>
      <c r="F340" s="30">
        <v>1</v>
      </c>
      <c r="G340" s="31">
        <v>4.3600000000000003</v>
      </c>
      <c r="H340" s="31">
        <v>4.3600000000000003</v>
      </c>
      <c r="I340" s="31">
        <f t="shared" si="14"/>
        <v>0</v>
      </c>
    </row>
    <row r="341" spans="1:9" ht="15.75" outlineLevel="3" x14ac:dyDescent="0.2">
      <c r="A341" s="15">
        <f t="shared" si="15"/>
        <v>303</v>
      </c>
      <c r="B341" s="94" t="s">
        <v>536</v>
      </c>
      <c r="C341" s="94"/>
      <c r="D341" s="35" t="s">
        <v>537</v>
      </c>
      <c r="E341" s="35" t="s">
        <v>213</v>
      </c>
      <c r="F341" s="30">
        <v>1</v>
      </c>
      <c r="G341" s="31">
        <v>25</v>
      </c>
      <c r="H341" s="31">
        <v>25</v>
      </c>
      <c r="I341" s="31">
        <f t="shared" si="14"/>
        <v>0</v>
      </c>
    </row>
    <row r="342" spans="1:9" ht="15.75" outlineLevel="3" x14ac:dyDescent="0.2">
      <c r="A342" s="15">
        <f t="shared" si="15"/>
        <v>304</v>
      </c>
      <c r="B342" s="94" t="s">
        <v>538</v>
      </c>
      <c r="C342" s="94"/>
      <c r="D342" s="35" t="s">
        <v>539</v>
      </c>
      <c r="E342" s="35" t="s">
        <v>213</v>
      </c>
      <c r="F342" s="30">
        <v>1</v>
      </c>
      <c r="G342" s="31">
        <v>21.180810000000001</v>
      </c>
      <c r="H342" s="31">
        <v>21.180810000000001</v>
      </c>
      <c r="I342" s="31">
        <f t="shared" si="14"/>
        <v>0</v>
      </c>
    </row>
    <row r="343" spans="1:9" ht="15.75" outlineLevel="3" x14ac:dyDescent="0.2">
      <c r="A343" s="15">
        <f t="shared" si="15"/>
        <v>305</v>
      </c>
      <c r="B343" s="94" t="s">
        <v>540</v>
      </c>
      <c r="C343" s="94"/>
      <c r="D343" s="35" t="s">
        <v>541</v>
      </c>
      <c r="E343" s="35" t="s">
        <v>542</v>
      </c>
      <c r="F343" s="30">
        <v>1</v>
      </c>
      <c r="G343" s="31">
        <v>4.1550000000000002</v>
      </c>
      <c r="H343" s="31">
        <v>4.1550000000000002</v>
      </c>
      <c r="I343" s="31">
        <f t="shared" si="14"/>
        <v>0</v>
      </c>
    </row>
    <row r="344" spans="1:9" ht="35.25" customHeight="1" outlineLevel="3" x14ac:dyDescent="0.2">
      <c r="A344" s="15">
        <f t="shared" si="15"/>
        <v>306</v>
      </c>
      <c r="B344" s="94" t="s">
        <v>543</v>
      </c>
      <c r="C344" s="94"/>
      <c r="D344" s="35" t="s">
        <v>544</v>
      </c>
      <c r="E344" s="35" t="s">
        <v>545</v>
      </c>
      <c r="F344" s="30">
        <v>1</v>
      </c>
      <c r="G344" s="31">
        <v>6.34</v>
      </c>
      <c r="H344" s="31">
        <v>6.34</v>
      </c>
      <c r="I344" s="31">
        <f t="shared" si="14"/>
        <v>0</v>
      </c>
    </row>
    <row r="345" spans="1:9" ht="15.75" outlineLevel="3" x14ac:dyDescent="0.2">
      <c r="A345" s="15">
        <f t="shared" si="15"/>
        <v>307</v>
      </c>
      <c r="B345" s="94" t="s">
        <v>546</v>
      </c>
      <c r="C345" s="94"/>
      <c r="D345" s="35" t="s">
        <v>547</v>
      </c>
      <c r="E345" s="35" t="s">
        <v>219</v>
      </c>
      <c r="F345" s="30">
        <v>1</v>
      </c>
      <c r="G345" s="31">
        <v>4.5</v>
      </c>
      <c r="H345" s="31">
        <v>4.5</v>
      </c>
      <c r="I345" s="31">
        <f t="shared" si="14"/>
        <v>0</v>
      </c>
    </row>
    <row r="346" spans="1:9" ht="15.75" outlineLevel="3" x14ac:dyDescent="0.2">
      <c r="A346" s="15">
        <f t="shared" si="15"/>
        <v>308</v>
      </c>
      <c r="B346" s="94" t="s">
        <v>548</v>
      </c>
      <c r="C346" s="94"/>
      <c r="D346" s="35" t="s">
        <v>549</v>
      </c>
      <c r="E346" s="35" t="s">
        <v>550</v>
      </c>
      <c r="F346" s="30">
        <v>1</v>
      </c>
      <c r="G346" s="31">
        <v>5.5</v>
      </c>
      <c r="H346" s="31">
        <v>5.5</v>
      </c>
      <c r="I346" s="31">
        <f t="shared" si="14"/>
        <v>0</v>
      </c>
    </row>
    <row r="347" spans="1:9" ht="15.75" outlineLevel="3" x14ac:dyDescent="0.2">
      <c r="A347" s="15">
        <f t="shared" si="15"/>
        <v>309</v>
      </c>
      <c r="B347" s="94" t="s">
        <v>551</v>
      </c>
      <c r="C347" s="94"/>
      <c r="D347" s="35" t="s">
        <v>552</v>
      </c>
      <c r="E347" s="35" t="s">
        <v>550</v>
      </c>
      <c r="F347" s="30">
        <v>1</v>
      </c>
      <c r="G347" s="31">
        <v>19.02</v>
      </c>
      <c r="H347" s="31">
        <v>19.02</v>
      </c>
      <c r="I347" s="31">
        <f t="shared" si="14"/>
        <v>0</v>
      </c>
    </row>
    <row r="348" spans="1:9" ht="15.75" outlineLevel="3" x14ac:dyDescent="0.2">
      <c r="A348" s="15">
        <f t="shared" si="15"/>
        <v>310</v>
      </c>
      <c r="B348" s="94" t="s">
        <v>553</v>
      </c>
      <c r="C348" s="94"/>
      <c r="D348" s="35" t="s">
        <v>554</v>
      </c>
      <c r="E348" s="35" t="s">
        <v>550</v>
      </c>
      <c r="F348" s="30">
        <v>1</v>
      </c>
      <c r="G348" s="31">
        <v>33.56</v>
      </c>
      <c r="H348" s="31">
        <v>33.56</v>
      </c>
      <c r="I348" s="31">
        <f t="shared" si="14"/>
        <v>0</v>
      </c>
    </row>
    <row r="349" spans="1:9" ht="15.75" outlineLevel="3" x14ac:dyDescent="0.2">
      <c r="A349" s="15">
        <f t="shared" si="15"/>
        <v>311</v>
      </c>
      <c r="B349" s="94" t="s">
        <v>555</v>
      </c>
      <c r="C349" s="94"/>
      <c r="D349" s="35" t="s">
        <v>556</v>
      </c>
      <c r="E349" s="35" t="s">
        <v>25</v>
      </c>
      <c r="F349" s="30">
        <v>1</v>
      </c>
      <c r="G349" s="31">
        <v>29.5</v>
      </c>
      <c r="H349" s="31">
        <v>29.5</v>
      </c>
      <c r="I349" s="31">
        <f t="shared" si="14"/>
        <v>0</v>
      </c>
    </row>
    <row r="350" spans="1:9" ht="33.75" customHeight="1" outlineLevel="3" x14ac:dyDescent="0.2">
      <c r="A350" s="15">
        <f t="shared" si="15"/>
        <v>312</v>
      </c>
      <c r="B350" s="94" t="s">
        <v>557</v>
      </c>
      <c r="C350" s="94"/>
      <c r="D350" s="35" t="s">
        <v>558</v>
      </c>
      <c r="E350" s="35" t="s">
        <v>559</v>
      </c>
      <c r="F350" s="30">
        <v>1</v>
      </c>
      <c r="G350" s="31">
        <v>5.0229999999999997</v>
      </c>
      <c r="H350" s="31">
        <v>5.0229999999999997</v>
      </c>
      <c r="I350" s="31">
        <f t="shared" si="14"/>
        <v>0</v>
      </c>
    </row>
    <row r="351" spans="1:9" ht="38.25" customHeight="1" outlineLevel="3" x14ac:dyDescent="0.2">
      <c r="A351" s="15">
        <f t="shared" si="15"/>
        <v>313</v>
      </c>
      <c r="B351" s="94" t="s">
        <v>560</v>
      </c>
      <c r="C351" s="94"/>
      <c r="D351" s="35" t="s">
        <v>561</v>
      </c>
      <c r="E351" s="35" t="s">
        <v>25</v>
      </c>
      <c r="F351" s="30">
        <v>1</v>
      </c>
      <c r="G351" s="31">
        <v>18.75</v>
      </c>
      <c r="H351" s="31">
        <v>18.75</v>
      </c>
      <c r="I351" s="31">
        <f t="shared" si="14"/>
        <v>0</v>
      </c>
    </row>
    <row r="352" spans="1:9" ht="35.25" customHeight="1" outlineLevel="3" x14ac:dyDescent="0.2">
      <c r="A352" s="15">
        <f t="shared" si="15"/>
        <v>314</v>
      </c>
      <c r="B352" s="94" t="s">
        <v>562</v>
      </c>
      <c r="C352" s="94"/>
      <c r="D352" s="35" t="s">
        <v>563</v>
      </c>
      <c r="E352" s="35" t="s">
        <v>564</v>
      </c>
      <c r="F352" s="30">
        <v>1</v>
      </c>
      <c r="G352" s="31">
        <v>5.0229999999999997</v>
      </c>
      <c r="H352" s="31">
        <v>5.0229999999999997</v>
      </c>
      <c r="I352" s="31">
        <f t="shared" si="14"/>
        <v>0</v>
      </c>
    </row>
    <row r="353" spans="1:9" ht="15.75" outlineLevel="3" x14ac:dyDescent="0.2">
      <c r="A353" s="15">
        <f t="shared" si="15"/>
        <v>315</v>
      </c>
      <c r="B353" s="94" t="s">
        <v>565</v>
      </c>
      <c r="C353" s="94"/>
      <c r="D353" s="35" t="s">
        <v>566</v>
      </c>
      <c r="E353" s="35" t="s">
        <v>567</v>
      </c>
      <c r="F353" s="30">
        <v>1</v>
      </c>
      <c r="G353" s="31">
        <v>19.03</v>
      </c>
      <c r="H353" s="31">
        <v>19.03</v>
      </c>
      <c r="I353" s="31">
        <f t="shared" si="14"/>
        <v>0</v>
      </c>
    </row>
    <row r="354" spans="1:9" ht="15.75" outlineLevel="3" x14ac:dyDescent="0.2">
      <c r="A354" s="15">
        <f t="shared" si="15"/>
        <v>316</v>
      </c>
      <c r="B354" s="94" t="s">
        <v>568</v>
      </c>
      <c r="C354" s="94"/>
      <c r="D354" s="35" t="s">
        <v>569</v>
      </c>
      <c r="E354" s="35" t="s">
        <v>567</v>
      </c>
      <c r="F354" s="30">
        <v>1</v>
      </c>
      <c r="G354" s="31">
        <v>5.0423900000000001</v>
      </c>
      <c r="H354" s="31">
        <v>5.0423900000000001</v>
      </c>
      <c r="I354" s="31">
        <f t="shared" si="14"/>
        <v>0</v>
      </c>
    </row>
    <row r="355" spans="1:9" ht="15.75" outlineLevel="3" x14ac:dyDescent="0.2">
      <c r="A355" s="15">
        <f t="shared" si="15"/>
        <v>317</v>
      </c>
      <c r="B355" s="94" t="s">
        <v>570</v>
      </c>
      <c r="C355" s="94"/>
      <c r="D355" s="35" t="s">
        <v>571</v>
      </c>
      <c r="E355" s="35" t="s">
        <v>572</v>
      </c>
      <c r="F355" s="30">
        <v>1</v>
      </c>
      <c r="G355" s="31">
        <v>4.1894399999999994</v>
      </c>
      <c r="H355" s="31">
        <v>4.1894399999999994</v>
      </c>
      <c r="I355" s="31">
        <f t="shared" si="14"/>
        <v>0</v>
      </c>
    </row>
    <row r="356" spans="1:9" ht="15.75" outlineLevel="3" x14ac:dyDescent="0.2">
      <c r="A356" s="15">
        <f t="shared" si="15"/>
        <v>318</v>
      </c>
      <c r="B356" s="94" t="s">
        <v>573</v>
      </c>
      <c r="C356" s="94"/>
      <c r="D356" s="35" t="s">
        <v>574</v>
      </c>
      <c r="E356" s="35" t="s">
        <v>572</v>
      </c>
      <c r="F356" s="30">
        <v>1</v>
      </c>
      <c r="G356" s="31">
        <v>4.1894399999999994</v>
      </c>
      <c r="H356" s="31">
        <v>4.1894399999999994</v>
      </c>
      <c r="I356" s="31">
        <f t="shared" si="14"/>
        <v>0</v>
      </c>
    </row>
    <row r="357" spans="1:9" ht="15.75" outlineLevel="3" x14ac:dyDescent="0.2">
      <c r="A357" s="15">
        <f t="shared" si="15"/>
        <v>319</v>
      </c>
      <c r="B357" s="94" t="s">
        <v>575</v>
      </c>
      <c r="C357" s="94"/>
      <c r="D357" s="35" t="s">
        <v>576</v>
      </c>
      <c r="E357" s="35" t="s">
        <v>577</v>
      </c>
      <c r="F357" s="30">
        <v>1</v>
      </c>
      <c r="G357" s="31">
        <v>4.49</v>
      </c>
      <c r="H357" s="31">
        <v>4.49</v>
      </c>
      <c r="I357" s="31">
        <f t="shared" si="14"/>
        <v>0</v>
      </c>
    </row>
    <row r="358" spans="1:9" ht="48" customHeight="1" outlineLevel="3" x14ac:dyDescent="0.2">
      <c r="A358" s="15">
        <f t="shared" si="15"/>
        <v>320</v>
      </c>
      <c r="B358" s="94" t="s">
        <v>578</v>
      </c>
      <c r="C358" s="94"/>
      <c r="D358" s="35" t="s">
        <v>579</v>
      </c>
      <c r="E358" s="35" t="s">
        <v>580</v>
      </c>
      <c r="F358" s="30">
        <v>1</v>
      </c>
      <c r="G358" s="31">
        <v>18.36</v>
      </c>
      <c r="H358" s="31">
        <v>18.36</v>
      </c>
      <c r="I358" s="31">
        <f t="shared" si="14"/>
        <v>0</v>
      </c>
    </row>
    <row r="359" spans="1:9" ht="15.75" outlineLevel="3" x14ac:dyDescent="0.2">
      <c r="A359" s="15">
        <f t="shared" si="15"/>
        <v>321</v>
      </c>
      <c r="B359" s="94" t="s">
        <v>581</v>
      </c>
      <c r="C359" s="94"/>
      <c r="D359" s="35" t="s">
        <v>582</v>
      </c>
      <c r="E359" s="35" t="s">
        <v>583</v>
      </c>
      <c r="F359" s="30">
        <v>1</v>
      </c>
      <c r="G359" s="31">
        <v>4.5199999999999996</v>
      </c>
      <c r="H359" s="31">
        <v>4.5199999999999996</v>
      </c>
      <c r="I359" s="31">
        <f t="shared" si="14"/>
        <v>0</v>
      </c>
    </row>
    <row r="360" spans="1:9" ht="15.75" outlineLevel="3" x14ac:dyDescent="0.2">
      <c r="A360" s="15">
        <f t="shared" si="15"/>
        <v>322</v>
      </c>
      <c r="B360" s="94" t="s">
        <v>581</v>
      </c>
      <c r="C360" s="94"/>
      <c r="D360" s="35" t="s">
        <v>584</v>
      </c>
      <c r="E360" s="35" t="s">
        <v>583</v>
      </c>
      <c r="F360" s="30">
        <v>1</v>
      </c>
      <c r="G360" s="31">
        <v>4.5199999999999996</v>
      </c>
      <c r="H360" s="31">
        <v>4.5199999999999996</v>
      </c>
      <c r="I360" s="31">
        <f t="shared" si="14"/>
        <v>0</v>
      </c>
    </row>
    <row r="361" spans="1:9" ht="15.75" outlineLevel="3" x14ac:dyDescent="0.2">
      <c r="A361" s="15">
        <f t="shared" si="15"/>
        <v>323</v>
      </c>
      <c r="B361" s="94" t="s">
        <v>585</v>
      </c>
      <c r="C361" s="94"/>
      <c r="D361" s="35" t="s">
        <v>586</v>
      </c>
      <c r="E361" s="35" t="s">
        <v>583</v>
      </c>
      <c r="F361" s="30">
        <v>1</v>
      </c>
      <c r="G361" s="31">
        <v>4.55</v>
      </c>
      <c r="H361" s="31">
        <v>4.55</v>
      </c>
      <c r="I361" s="31">
        <f t="shared" si="14"/>
        <v>0</v>
      </c>
    </row>
    <row r="362" spans="1:9" ht="15.75" outlineLevel="3" x14ac:dyDescent="0.2">
      <c r="A362" s="15">
        <f t="shared" si="15"/>
        <v>324</v>
      </c>
      <c r="B362" s="94" t="s">
        <v>587</v>
      </c>
      <c r="C362" s="94"/>
      <c r="D362" s="35" t="s">
        <v>588</v>
      </c>
      <c r="E362" s="35" t="s">
        <v>583</v>
      </c>
      <c r="F362" s="30">
        <v>1</v>
      </c>
      <c r="G362" s="31">
        <v>5.82</v>
      </c>
      <c r="H362" s="31">
        <v>5.82</v>
      </c>
      <c r="I362" s="31">
        <f t="shared" si="14"/>
        <v>0</v>
      </c>
    </row>
    <row r="363" spans="1:9" ht="15.75" outlineLevel="3" x14ac:dyDescent="0.2">
      <c r="A363" s="15">
        <f t="shared" si="15"/>
        <v>325</v>
      </c>
      <c r="B363" s="94" t="s">
        <v>587</v>
      </c>
      <c r="C363" s="94"/>
      <c r="D363" s="35" t="s">
        <v>589</v>
      </c>
      <c r="E363" s="35" t="s">
        <v>583</v>
      </c>
      <c r="F363" s="30">
        <v>1</v>
      </c>
      <c r="G363" s="31">
        <v>5.82</v>
      </c>
      <c r="H363" s="31">
        <v>5.82</v>
      </c>
      <c r="I363" s="31">
        <f t="shared" si="14"/>
        <v>0</v>
      </c>
    </row>
    <row r="364" spans="1:9" ht="15.75" outlineLevel="3" x14ac:dyDescent="0.2">
      <c r="A364" s="15">
        <f t="shared" si="15"/>
        <v>326</v>
      </c>
      <c r="B364" s="94" t="s">
        <v>587</v>
      </c>
      <c r="C364" s="94"/>
      <c r="D364" s="35" t="s">
        <v>590</v>
      </c>
      <c r="E364" s="35" t="s">
        <v>583</v>
      </c>
      <c r="F364" s="30">
        <v>1</v>
      </c>
      <c r="G364" s="31">
        <v>5.82</v>
      </c>
      <c r="H364" s="31">
        <v>5.82</v>
      </c>
      <c r="I364" s="31">
        <f t="shared" si="14"/>
        <v>0</v>
      </c>
    </row>
    <row r="365" spans="1:9" ht="15.75" outlineLevel="3" x14ac:dyDescent="0.2">
      <c r="A365" s="15">
        <f t="shared" si="15"/>
        <v>327</v>
      </c>
      <c r="B365" s="94" t="s">
        <v>587</v>
      </c>
      <c r="C365" s="94"/>
      <c r="D365" s="35" t="s">
        <v>591</v>
      </c>
      <c r="E365" s="35" t="s">
        <v>583</v>
      </c>
      <c r="F365" s="30">
        <v>1</v>
      </c>
      <c r="G365" s="31">
        <v>5.82</v>
      </c>
      <c r="H365" s="31">
        <v>5.82</v>
      </c>
      <c r="I365" s="31">
        <f t="shared" si="14"/>
        <v>0</v>
      </c>
    </row>
    <row r="366" spans="1:9" ht="15.75" outlineLevel="3" x14ac:dyDescent="0.2">
      <c r="A366" s="15">
        <f t="shared" si="15"/>
        <v>328</v>
      </c>
      <c r="B366" s="94" t="s">
        <v>587</v>
      </c>
      <c r="C366" s="94"/>
      <c r="D366" s="35" t="s">
        <v>592</v>
      </c>
      <c r="E366" s="35" t="s">
        <v>583</v>
      </c>
      <c r="F366" s="30">
        <v>1</v>
      </c>
      <c r="G366" s="31">
        <v>5.82</v>
      </c>
      <c r="H366" s="31">
        <v>5.82</v>
      </c>
      <c r="I366" s="31">
        <f t="shared" si="14"/>
        <v>0</v>
      </c>
    </row>
    <row r="367" spans="1:9" ht="35.25" customHeight="1" outlineLevel="3" x14ac:dyDescent="0.2">
      <c r="A367" s="15">
        <f t="shared" si="15"/>
        <v>329</v>
      </c>
      <c r="B367" s="94" t="s">
        <v>593</v>
      </c>
      <c r="C367" s="94"/>
      <c r="D367" s="35" t="s">
        <v>594</v>
      </c>
      <c r="E367" s="35" t="s">
        <v>583</v>
      </c>
      <c r="F367" s="30">
        <v>1</v>
      </c>
      <c r="G367" s="31">
        <v>18.196999999999999</v>
      </c>
      <c r="H367" s="31">
        <v>18.196999999999999</v>
      </c>
      <c r="I367" s="31">
        <f t="shared" si="14"/>
        <v>0</v>
      </c>
    </row>
    <row r="368" spans="1:9" ht="15.75" outlineLevel="3" x14ac:dyDescent="0.2">
      <c r="A368" s="15">
        <f t="shared" si="15"/>
        <v>330</v>
      </c>
      <c r="B368" s="94" t="s">
        <v>595</v>
      </c>
      <c r="C368" s="94"/>
      <c r="D368" s="35" t="s">
        <v>596</v>
      </c>
      <c r="E368" s="35" t="s">
        <v>583</v>
      </c>
      <c r="F368" s="30">
        <v>1</v>
      </c>
      <c r="G368" s="31">
        <v>5.43</v>
      </c>
      <c r="H368" s="31">
        <v>5.43</v>
      </c>
      <c r="I368" s="31">
        <f t="shared" si="14"/>
        <v>0</v>
      </c>
    </row>
    <row r="369" spans="1:9" ht="15.75" outlineLevel="3" x14ac:dyDescent="0.2">
      <c r="A369" s="15">
        <f t="shared" si="15"/>
        <v>331</v>
      </c>
      <c r="B369" s="94" t="s">
        <v>597</v>
      </c>
      <c r="C369" s="94"/>
      <c r="D369" s="35" t="s">
        <v>598</v>
      </c>
      <c r="E369" s="35" t="s">
        <v>583</v>
      </c>
      <c r="F369" s="30">
        <v>1</v>
      </c>
      <c r="G369" s="31">
        <v>4.32</v>
      </c>
      <c r="H369" s="31">
        <v>4.32</v>
      </c>
      <c r="I369" s="31">
        <f t="shared" si="14"/>
        <v>0</v>
      </c>
    </row>
    <row r="370" spans="1:9" ht="36.75" customHeight="1" outlineLevel="3" x14ac:dyDescent="0.2">
      <c r="A370" s="15">
        <f t="shared" si="15"/>
        <v>332</v>
      </c>
      <c r="B370" s="94" t="s">
        <v>599</v>
      </c>
      <c r="C370" s="94"/>
      <c r="D370" s="35" t="s">
        <v>600</v>
      </c>
      <c r="E370" s="35" t="s">
        <v>36</v>
      </c>
      <c r="F370" s="30">
        <v>1</v>
      </c>
      <c r="G370" s="31">
        <v>17.946000000000002</v>
      </c>
      <c r="H370" s="31">
        <v>17.946000000000002</v>
      </c>
      <c r="I370" s="31">
        <f t="shared" si="14"/>
        <v>0</v>
      </c>
    </row>
    <row r="371" spans="1:9" ht="37.5" customHeight="1" outlineLevel="3" x14ac:dyDescent="0.2">
      <c r="A371" s="15">
        <f t="shared" si="15"/>
        <v>333</v>
      </c>
      <c r="B371" s="94" t="s">
        <v>601</v>
      </c>
      <c r="C371" s="94"/>
      <c r="D371" s="35" t="s">
        <v>602</v>
      </c>
      <c r="E371" s="35" t="s">
        <v>36</v>
      </c>
      <c r="F371" s="30">
        <v>1</v>
      </c>
      <c r="G371" s="31">
        <v>11.683999999999999</v>
      </c>
      <c r="H371" s="31">
        <v>11.683999999999999</v>
      </c>
      <c r="I371" s="31">
        <f t="shared" si="14"/>
        <v>0</v>
      </c>
    </row>
    <row r="372" spans="1:9" ht="37.5" customHeight="1" outlineLevel="3" x14ac:dyDescent="0.2">
      <c r="A372" s="15">
        <f t="shared" si="15"/>
        <v>334</v>
      </c>
      <c r="B372" s="94" t="s">
        <v>601</v>
      </c>
      <c r="C372" s="94"/>
      <c r="D372" s="35" t="s">
        <v>603</v>
      </c>
      <c r="E372" s="35" t="s">
        <v>36</v>
      </c>
      <c r="F372" s="30">
        <v>1</v>
      </c>
      <c r="G372" s="31">
        <v>11.683999999999999</v>
      </c>
      <c r="H372" s="31">
        <v>11.683999999999999</v>
      </c>
      <c r="I372" s="31">
        <f t="shared" si="14"/>
        <v>0</v>
      </c>
    </row>
    <row r="373" spans="1:9" ht="37.5" customHeight="1" outlineLevel="3" x14ac:dyDescent="0.2">
      <c r="A373" s="15">
        <f t="shared" si="15"/>
        <v>335</v>
      </c>
      <c r="B373" s="94" t="s">
        <v>601</v>
      </c>
      <c r="C373" s="94"/>
      <c r="D373" s="35" t="s">
        <v>604</v>
      </c>
      <c r="E373" s="35" t="s">
        <v>36</v>
      </c>
      <c r="F373" s="30">
        <v>1</v>
      </c>
      <c r="G373" s="31">
        <v>11.683999999999999</v>
      </c>
      <c r="H373" s="31">
        <v>11.683999999999999</v>
      </c>
      <c r="I373" s="31">
        <f t="shared" si="14"/>
        <v>0</v>
      </c>
    </row>
    <row r="374" spans="1:9" ht="37.5" customHeight="1" outlineLevel="3" x14ac:dyDescent="0.2">
      <c r="A374" s="15">
        <f t="shared" si="15"/>
        <v>336</v>
      </c>
      <c r="B374" s="94" t="s">
        <v>601</v>
      </c>
      <c r="C374" s="94"/>
      <c r="D374" s="35" t="s">
        <v>605</v>
      </c>
      <c r="E374" s="35" t="s">
        <v>36</v>
      </c>
      <c r="F374" s="30">
        <v>1</v>
      </c>
      <c r="G374" s="31">
        <v>11.683999999999999</v>
      </c>
      <c r="H374" s="31">
        <v>11.683999999999999</v>
      </c>
      <c r="I374" s="31">
        <f t="shared" si="14"/>
        <v>0</v>
      </c>
    </row>
    <row r="375" spans="1:9" ht="37.5" customHeight="1" outlineLevel="3" x14ac:dyDescent="0.2">
      <c r="A375" s="15">
        <f t="shared" si="15"/>
        <v>337</v>
      </c>
      <c r="B375" s="94" t="s">
        <v>601</v>
      </c>
      <c r="C375" s="94"/>
      <c r="D375" s="35" t="s">
        <v>606</v>
      </c>
      <c r="E375" s="35" t="s">
        <v>36</v>
      </c>
      <c r="F375" s="30">
        <v>1</v>
      </c>
      <c r="G375" s="31">
        <v>11.683999999999999</v>
      </c>
      <c r="H375" s="31">
        <v>11.683999999999999</v>
      </c>
      <c r="I375" s="31">
        <f t="shared" si="14"/>
        <v>0</v>
      </c>
    </row>
    <row r="376" spans="1:9" ht="37.5" customHeight="1" outlineLevel="3" x14ac:dyDescent="0.2">
      <c r="A376" s="15">
        <f t="shared" si="15"/>
        <v>338</v>
      </c>
      <c r="B376" s="94" t="s">
        <v>601</v>
      </c>
      <c r="C376" s="94"/>
      <c r="D376" s="35" t="s">
        <v>607</v>
      </c>
      <c r="E376" s="35" t="s">
        <v>36</v>
      </c>
      <c r="F376" s="30">
        <v>1</v>
      </c>
      <c r="G376" s="31">
        <v>11.683999999999999</v>
      </c>
      <c r="H376" s="31">
        <v>11.683999999999999</v>
      </c>
      <c r="I376" s="31">
        <f t="shared" si="14"/>
        <v>0</v>
      </c>
    </row>
    <row r="377" spans="1:9" ht="37.5" customHeight="1" outlineLevel="3" x14ac:dyDescent="0.2">
      <c r="A377" s="15">
        <f t="shared" si="15"/>
        <v>339</v>
      </c>
      <c r="B377" s="94" t="s">
        <v>601</v>
      </c>
      <c r="C377" s="94"/>
      <c r="D377" s="35" t="s">
        <v>608</v>
      </c>
      <c r="E377" s="35" t="s">
        <v>36</v>
      </c>
      <c r="F377" s="30">
        <v>1</v>
      </c>
      <c r="G377" s="31">
        <v>11.683999999999999</v>
      </c>
      <c r="H377" s="31">
        <v>11.683999999999999</v>
      </c>
      <c r="I377" s="31">
        <f t="shared" si="14"/>
        <v>0</v>
      </c>
    </row>
    <row r="378" spans="1:9" ht="38.25" customHeight="1" outlineLevel="3" x14ac:dyDescent="0.2">
      <c r="A378" s="15">
        <f t="shared" si="15"/>
        <v>340</v>
      </c>
      <c r="B378" s="94" t="s">
        <v>609</v>
      </c>
      <c r="C378" s="94"/>
      <c r="D378" s="35" t="s">
        <v>610</v>
      </c>
      <c r="E378" s="35" t="s">
        <v>250</v>
      </c>
      <c r="F378" s="30">
        <v>1</v>
      </c>
      <c r="G378" s="31">
        <v>30</v>
      </c>
      <c r="H378" s="31">
        <v>30</v>
      </c>
      <c r="I378" s="31">
        <f t="shared" si="14"/>
        <v>0</v>
      </c>
    </row>
    <row r="379" spans="1:9" ht="37.5" customHeight="1" outlineLevel="3" x14ac:dyDescent="0.2">
      <c r="A379" s="15">
        <f t="shared" si="15"/>
        <v>341</v>
      </c>
      <c r="B379" s="94" t="s">
        <v>611</v>
      </c>
      <c r="C379" s="94"/>
      <c r="D379" s="35" t="s">
        <v>612</v>
      </c>
      <c r="E379" s="35" t="s">
        <v>20</v>
      </c>
      <c r="F379" s="30">
        <v>1</v>
      </c>
      <c r="G379" s="31">
        <v>14.759</v>
      </c>
      <c r="H379" s="31">
        <v>14.759</v>
      </c>
      <c r="I379" s="31">
        <f t="shared" si="14"/>
        <v>0</v>
      </c>
    </row>
    <row r="380" spans="1:9" ht="37.5" customHeight="1" outlineLevel="3" x14ac:dyDescent="0.2">
      <c r="A380" s="15">
        <f t="shared" si="15"/>
        <v>342</v>
      </c>
      <c r="B380" s="94" t="s">
        <v>611</v>
      </c>
      <c r="C380" s="94"/>
      <c r="D380" s="35" t="s">
        <v>613</v>
      </c>
      <c r="E380" s="35" t="s">
        <v>20</v>
      </c>
      <c r="F380" s="30">
        <v>1</v>
      </c>
      <c r="G380" s="31">
        <v>14.759</v>
      </c>
      <c r="H380" s="31">
        <v>14.759</v>
      </c>
      <c r="I380" s="31">
        <f t="shared" si="14"/>
        <v>0</v>
      </c>
    </row>
    <row r="381" spans="1:9" ht="39" customHeight="1" outlineLevel="3" x14ac:dyDescent="0.2">
      <c r="A381" s="15">
        <f t="shared" si="15"/>
        <v>343</v>
      </c>
      <c r="B381" s="94" t="s">
        <v>614</v>
      </c>
      <c r="C381" s="94"/>
      <c r="D381" s="35" t="s">
        <v>615</v>
      </c>
      <c r="E381" s="35" t="s">
        <v>20</v>
      </c>
      <c r="F381" s="30">
        <v>1</v>
      </c>
      <c r="G381" s="31">
        <v>12.999000000000001</v>
      </c>
      <c r="H381" s="31">
        <v>12.999000000000001</v>
      </c>
      <c r="I381" s="31">
        <f t="shared" si="14"/>
        <v>0</v>
      </c>
    </row>
    <row r="382" spans="1:9" ht="30.75" customHeight="1" outlineLevel="3" x14ac:dyDescent="0.2">
      <c r="A382" s="15">
        <f t="shared" si="15"/>
        <v>344</v>
      </c>
      <c r="B382" s="94" t="s">
        <v>28</v>
      </c>
      <c r="C382" s="94"/>
      <c r="D382" s="35" t="s">
        <v>616</v>
      </c>
      <c r="E382" s="35" t="s">
        <v>29</v>
      </c>
      <c r="F382" s="30">
        <v>1</v>
      </c>
      <c r="G382" s="31">
        <v>9.4</v>
      </c>
      <c r="H382" s="31">
        <v>9.4</v>
      </c>
      <c r="I382" s="31">
        <f t="shared" si="14"/>
        <v>0</v>
      </c>
    </row>
    <row r="383" spans="1:9" ht="15.75" outlineLevel="3" x14ac:dyDescent="0.2">
      <c r="A383" s="15">
        <f t="shared" si="15"/>
        <v>345</v>
      </c>
      <c r="B383" s="94" t="s">
        <v>30</v>
      </c>
      <c r="C383" s="94"/>
      <c r="D383" s="35" t="s">
        <v>617</v>
      </c>
      <c r="E383" s="35" t="s">
        <v>29</v>
      </c>
      <c r="F383" s="30">
        <v>1</v>
      </c>
      <c r="G383" s="31">
        <v>9.6984999999999992</v>
      </c>
      <c r="H383" s="31">
        <v>9.6984999999999992</v>
      </c>
      <c r="I383" s="31">
        <f t="shared" si="14"/>
        <v>0</v>
      </c>
    </row>
    <row r="384" spans="1:9" ht="15.75" outlineLevel="3" x14ac:dyDescent="0.2">
      <c r="A384" s="15">
        <f t="shared" si="15"/>
        <v>346</v>
      </c>
      <c r="B384" s="94" t="s">
        <v>31</v>
      </c>
      <c r="C384" s="94"/>
      <c r="D384" s="35" t="s">
        <v>618</v>
      </c>
      <c r="E384" s="35" t="s">
        <v>29</v>
      </c>
      <c r="F384" s="30">
        <v>1</v>
      </c>
      <c r="G384" s="31">
        <v>4.3099999999999996</v>
      </c>
      <c r="H384" s="31">
        <v>4.3099999999999996</v>
      </c>
      <c r="I384" s="31">
        <f t="shared" si="14"/>
        <v>0</v>
      </c>
    </row>
    <row r="385" spans="1:9" ht="15.75" outlineLevel="3" x14ac:dyDescent="0.2">
      <c r="A385" s="15">
        <f t="shared" si="15"/>
        <v>347</v>
      </c>
      <c r="B385" s="94" t="s">
        <v>32</v>
      </c>
      <c r="C385" s="94"/>
      <c r="D385" s="35" t="s">
        <v>619</v>
      </c>
      <c r="E385" s="35" t="s">
        <v>29</v>
      </c>
      <c r="F385" s="30">
        <v>1</v>
      </c>
      <c r="G385" s="31">
        <v>26.198900000000002</v>
      </c>
      <c r="H385" s="31">
        <v>26.198900000000002</v>
      </c>
      <c r="I385" s="31">
        <f t="shared" si="14"/>
        <v>0</v>
      </c>
    </row>
    <row r="386" spans="1:9" ht="40.5" customHeight="1" outlineLevel="3" x14ac:dyDescent="0.2">
      <c r="A386" s="15">
        <f t="shared" si="15"/>
        <v>348</v>
      </c>
      <c r="B386" s="94" t="s">
        <v>620</v>
      </c>
      <c r="C386" s="94"/>
      <c r="D386" s="35" t="s">
        <v>621</v>
      </c>
      <c r="E386" s="35" t="s">
        <v>622</v>
      </c>
      <c r="F386" s="30">
        <v>1</v>
      </c>
      <c r="G386" s="31">
        <v>17.8</v>
      </c>
      <c r="H386" s="31">
        <v>17.8</v>
      </c>
      <c r="I386" s="31">
        <f t="shared" si="14"/>
        <v>0</v>
      </c>
    </row>
    <row r="387" spans="1:9" ht="15.75" outlineLevel="3" x14ac:dyDescent="0.2">
      <c r="A387" s="15">
        <f t="shared" si="15"/>
        <v>349</v>
      </c>
      <c r="B387" s="94" t="s">
        <v>623</v>
      </c>
      <c r="C387" s="94"/>
      <c r="D387" s="35" t="s">
        <v>624</v>
      </c>
      <c r="E387" s="35" t="s">
        <v>38</v>
      </c>
      <c r="F387" s="30">
        <v>1</v>
      </c>
      <c r="G387" s="31">
        <v>9.6839999999999993</v>
      </c>
      <c r="H387" s="31">
        <v>9.6839999999999993</v>
      </c>
      <c r="I387" s="31">
        <f t="shared" si="14"/>
        <v>0</v>
      </c>
    </row>
    <row r="388" spans="1:9" ht="15.75" outlineLevel="3" x14ac:dyDescent="0.2">
      <c r="A388" s="15">
        <f t="shared" si="15"/>
        <v>350</v>
      </c>
      <c r="B388" s="94" t="s">
        <v>623</v>
      </c>
      <c r="C388" s="94"/>
      <c r="D388" s="35" t="s">
        <v>625</v>
      </c>
      <c r="E388" s="35" t="s">
        <v>38</v>
      </c>
      <c r="F388" s="30">
        <v>1</v>
      </c>
      <c r="G388" s="31">
        <v>9.6839999999999993</v>
      </c>
      <c r="H388" s="31">
        <v>9.6839999999999993</v>
      </c>
      <c r="I388" s="31">
        <f t="shared" ref="I388:I451" si="16">G388-H388</f>
        <v>0</v>
      </c>
    </row>
    <row r="389" spans="1:9" ht="15.75" outlineLevel="3" x14ac:dyDescent="0.2">
      <c r="A389" s="15">
        <f t="shared" ref="A389:A452" si="17">A388+1</f>
        <v>351</v>
      </c>
      <c r="B389" s="94" t="s">
        <v>623</v>
      </c>
      <c r="C389" s="94"/>
      <c r="D389" s="35" t="s">
        <v>626</v>
      </c>
      <c r="E389" s="35" t="s">
        <v>38</v>
      </c>
      <c r="F389" s="30">
        <v>1</v>
      </c>
      <c r="G389" s="31">
        <v>9.6839999999999993</v>
      </c>
      <c r="H389" s="31">
        <v>9.6839999999999993</v>
      </c>
      <c r="I389" s="31">
        <f t="shared" si="16"/>
        <v>0</v>
      </c>
    </row>
    <row r="390" spans="1:9" ht="15.75" outlineLevel="3" x14ac:dyDescent="0.2">
      <c r="A390" s="15">
        <f t="shared" si="17"/>
        <v>352</v>
      </c>
      <c r="B390" s="94" t="s">
        <v>627</v>
      </c>
      <c r="C390" s="94"/>
      <c r="D390" s="35" t="s">
        <v>628</v>
      </c>
      <c r="E390" s="35" t="s">
        <v>38</v>
      </c>
      <c r="F390" s="30">
        <v>1</v>
      </c>
      <c r="G390" s="31">
        <v>12.75</v>
      </c>
      <c r="H390" s="31">
        <v>12.75</v>
      </c>
      <c r="I390" s="31">
        <f t="shared" si="16"/>
        <v>0</v>
      </c>
    </row>
    <row r="391" spans="1:9" ht="15.75" outlineLevel="3" x14ac:dyDescent="0.2">
      <c r="A391" s="15">
        <f t="shared" si="17"/>
        <v>353</v>
      </c>
      <c r="B391" s="94" t="s">
        <v>627</v>
      </c>
      <c r="C391" s="94"/>
      <c r="D391" s="35" t="s">
        <v>629</v>
      </c>
      <c r="E391" s="35" t="s">
        <v>38</v>
      </c>
      <c r="F391" s="30">
        <v>1</v>
      </c>
      <c r="G391" s="31">
        <v>12.75</v>
      </c>
      <c r="H391" s="31">
        <v>12.75</v>
      </c>
      <c r="I391" s="31">
        <f t="shared" si="16"/>
        <v>0</v>
      </c>
    </row>
    <row r="392" spans="1:9" ht="15.75" outlineLevel="3" x14ac:dyDescent="0.2">
      <c r="A392" s="15">
        <f t="shared" si="17"/>
        <v>354</v>
      </c>
      <c r="B392" s="94" t="s">
        <v>627</v>
      </c>
      <c r="C392" s="94"/>
      <c r="D392" s="35" t="s">
        <v>630</v>
      </c>
      <c r="E392" s="35" t="s">
        <v>38</v>
      </c>
      <c r="F392" s="30">
        <v>1</v>
      </c>
      <c r="G392" s="31">
        <v>12.75</v>
      </c>
      <c r="H392" s="31">
        <v>12.75</v>
      </c>
      <c r="I392" s="31">
        <f t="shared" si="16"/>
        <v>0</v>
      </c>
    </row>
    <row r="393" spans="1:9" ht="15.75" outlineLevel="3" x14ac:dyDescent="0.2">
      <c r="A393" s="15">
        <f t="shared" si="17"/>
        <v>355</v>
      </c>
      <c r="B393" s="94" t="s">
        <v>627</v>
      </c>
      <c r="C393" s="94"/>
      <c r="D393" s="35" t="s">
        <v>631</v>
      </c>
      <c r="E393" s="35" t="s">
        <v>38</v>
      </c>
      <c r="F393" s="30">
        <v>1</v>
      </c>
      <c r="G393" s="31">
        <v>12.75</v>
      </c>
      <c r="H393" s="31">
        <v>12.75</v>
      </c>
      <c r="I393" s="31">
        <f t="shared" si="16"/>
        <v>0</v>
      </c>
    </row>
    <row r="394" spans="1:9" ht="15.75" outlineLevel="3" x14ac:dyDescent="0.2">
      <c r="A394" s="15">
        <f t="shared" si="17"/>
        <v>356</v>
      </c>
      <c r="B394" s="94" t="s">
        <v>632</v>
      </c>
      <c r="C394" s="94"/>
      <c r="D394" s="35" t="s">
        <v>633</v>
      </c>
      <c r="E394" s="35" t="s">
        <v>38</v>
      </c>
      <c r="F394" s="30">
        <v>1</v>
      </c>
      <c r="G394" s="31">
        <v>6.23</v>
      </c>
      <c r="H394" s="31">
        <v>6.23</v>
      </c>
      <c r="I394" s="31">
        <f t="shared" si="16"/>
        <v>0</v>
      </c>
    </row>
    <row r="395" spans="1:9" ht="15.75" outlineLevel="3" x14ac:dyDescent="0.2">
      <c r="A395" s="15">
        <f t="shared" si="17"/>
        <v>357</v>
      </c>
      <c r="B395" s="94" t="s">
        <v>632</v>
      </c>
      <c r="C395" s="94"/>
      <c r="D395" s="35" t="s">
        <v>634</v>
      </c>
      <c r="E395" s="35" t="s">
        <v>38</v>
      </c>
      <c r="F395" s="30">
        <v>1</v>
      </c>
      <c r="G395" s="31">
        <v>6.23</v>
      </c>
      <c r="H395" s="31">
        <v>6.23</v>
      </c>
      <c r="I395" s="31">
        <f t="shared" si="16"/>
        <v>0</v>
      </c>
    </row>
    <row r="396" spans="1:9" ht="15.75" outlineLevel="3" x14ac:dyDescent="0.2">
      <c r="A396" s="15">
        <f t="shared" si="17"/>
        <v>358</v>
      </c>
      <c r="B396" s="94" t="s">
        <v>632</v>
      </c>
      <c r="C396" s="94"/>
      <c r="D396" s="35" t="s">
        <v>635</v>
      </c>
      <c r="E396" s="35" t="s">
        <v>38</v>
      </c>
      <c r="F396" s="30">
        <v>1</v>
      </c>
      <c r="G396" s="31">
        <v>6.23</v>
      </c>
      <c r="H396" s="31">
        <v>6.23</v>
      </c>
      <c r="I396" s="31">
        <f t="shared" si="16"/>
        <v>0</v>
      </c>
    </row>
    <row r="397" spans="1:9" ht="15.75" outlineLevel="3" x14ac:dyDescent="0.2">
      <c r="A397" s="15">
        <f t="shared" si="17"/>
        <v>359</v>
      </c>
      <c r="B397" s="94" t="s">
        <v>632</v>
      </c>
      <c r="C397" s="94"/>
      <c r="D397" s="35" t="s">
        <v>636</v>
      </c>
      <c r="E397" s="35" t="s">
        <v>38</v>
      </c>
      <c r="F397" s="30">
        <v>1</v>
      </c>
      <c r="G397" s="31">
        <v>6.23</v>
      </c>
      <c r="H397" s="31">
        <v>6.23</v>
      </c>
      <c r="I397" s="31">
        <f t="shared" si="16"/>
        <v>0</v>
      </c>
    </row>
    <row r="398" spans="1:9" ht="15.75" outlineLevel="3" x14ac:dyDescent="0.2">
      <c r="A398" s="15">
        <f t="shared" si="17"/>
        <v>360</v>
      </c>
      <c r="B398" s="94" t="s">
        <v>632</v>
      </c>
      <c r="C398" s="94"/>
      <c r="D398" s="35" t="s">
        <v>637</v>
      </c>
      <c r="E398" s="35" t="s">
        <v>38</v>
      </c>
      <c r="F398" s="30">
        <v>1</v>
      </c>
      <c r="G398" s="31">
        <v>6.23</v>
      </c>
      <c r="H398" s="31">
        <v>6.23</v>
      </c>
      <c r="I398" s="31">
        <f t="shared" si="16"/>
        <v>0</v>
      </c>
    </row>
    <row r="399" spans="1:9" ht="36" customHeight="1" outlineLevel="3" x14ac:dyDescent="0.2">
      <c r="A399" s="15">
        <f t="shared" si="17"/>
        <v>361</v>
      </c>
      <c r="B399" s="94" t="s">
        <v>638</v>
      </c>
      <c r="C399" s="94"/>
      <c r="D399" s="35" t="s">
        <v>639</v>
      </c>
      <c r="E399" s="35" t="s">
        <v>33</v>
      </c>
      <c r="F399" s="30">
        <v>1</v>
      </c>
      <c r="G399" s="31">
        <v>10</v>
      </c>
      <c r="H399" s="31">
        <v>10</v>
      </c>
      <c r="I399" s="31">
        <f t="shared" si="16"/>
        <v>0</v>
      </c>
    </row>
    <row r="400" spans="1:9" ht="36" customHeight="1" outlineLevel="3" x14ac:dyDescent="0.2">
      <c r="A400" s="15">
        <f t="shared" si="17"/>
        <v>362</v>
      </c>
      <c r="B400" s="94" t="s">
        <v>638</v>
      </c>
      <c r="C400" s="94"/>
      <c r="D400" s="35" t="s">
        <v>640</v>
      </c>
      <c r="E400" s="35" t="s">
        <v>33</v>
      </c>
      <c r="F400" s="30">
        <v>1</v>
      </c>
      <c r="G400" s="31">
        <v>29.66666</v>
      </c>
      <c r="H400" s="31">
        <v>29.66666</v>
      </c>
      <c r="I400" s="31">
        <f t="shared" si="16"/>
        <v>0</v>
      </c>
    </row>
    <row r="401" spans="1:9" ht="36" customHeight="1" outlineLevel="3" x14ac:dyDescent="0.2">
      <c r="A401" s="15">
        <f t="shared" si="17"/>
        <v>363</v>
      </c>
      <c r="B401" s="94" t="s">
        <v>638</v>
      </c>
      <c r="C401" s="94"/>
      <c r="D401" s="35" t="s">
        <v>641</v>
      </c>
      <c r="E401" s="35" t="s">
        <v>33</v>
      </c>
      <c r="F401" s="30">
        <v>1</v>
      </c>
      <c r="G401" s="31">
        <v>29.66666</v>
      </c>
      <c r="H401" s="31">
        <v>29.66666</v>
      </c>
      <c r="I401" s="31">
        <f t="shared" si="16"/>
        <v>0</v>
      </c>
    </row>
    <row r="402" spans="1:9" ht="36" customHeight="1" outlineLevel="3" x14ac:dyDescent="0.2">
      <c r="A402" s="15">
        <f t="shared" si="17"/>
        <v>364</v>
      </c>
      <c r="B402" s="94" t="s">
        <v>638</v>
      </c>
      <c r="C402" s="94"/>
      <c r="D402" s="35" t="s">
        <v>642</v>
      </c>
      <c r="E402" s="35" t="s">
        <v>33</v>
      </c>
      <c r="F402" s="30">
        <v>1</v>
      </c>
      <c r="G402" s="31">
        <v>29.666679999999999</v>
      </c>
      <c r="H402" s="31">
        <v>29.666679999999999</v>
      </c>
      <c r="I402" s="31">
        <f t="shared" si="16"/>
        <v>0</v>
      </c>
    </row>
    <row r="403" spans="1:9" ht="39" customHeight="1" outlineLevel="3" x14ac:dyDescent="0.2">
      <c r="A403" s="15">
        <f t="shared" si="17"/>
        <v>365</v>
      </c>
      <c r="B403" s="94" t="s">
        <v>34</v>
      </c>
      <c r="C403" s="94"/>
      <c r="D403" s="35" t="s">
        <v>643</v>
      </c>
      <c r="E403" s="35" t="s">
        <v>35</v>
      </c>
      <c r="F403" s="30">
        <v>1</v>
      </c>
      <c r="G403" s="31">
        <v>8.2424999999999997</v>
      </c>
      <c r="H403" s="31">
        <v>8.2424999999999997</v>
      </c>
      <c r="I403" s="31">
        <f t="shared" si="16"/>
        <v>0</v>
      </c>
    </row>
    <row r="404" spans="1:9" ht="15.75" outlineLevel="3" x14ac:dyDescent="0.2">
      <c r="A404" s="15">
        <f t="shared" si="17"/>
        <v>366</v>
      </c>
      <c r="B404" s="94" t="s">
        <v>37</v>
      </c>
      <c r="C404" s="94"/>
      <c r="D404" s="35" t="s">
        <v>644</v>
      </c>
      <c r="E404" s="35" t="s">
        <v>35</v>
      </c>
      <c r="F404" s="30">
        <v>1</v>
      </c>
      <c r="G404" s="31">
        <v>3.90225</v>
      </c>
      <c r="H404" s="31">
        <v>3.90225</v>
      </c>
      <c r="I404" s="31">
        <f t="shared" si="16"/>
        <v>0</v>
      </c>
    </row>
    <row r="405" spans="1:9" ht="49.5" customHeight="1" outlineLevel="3" x14ac:dyDescent="0.2">
      <c r="A405" s="15">
        <f t="shared" si="17"/>
        <v>367</v>
      </c>
      <c r="B405" s="94" t="s">
        <v>645</v>
      </c>
      <c r="C405" s="94"/>
      <c r="D405" s="35" t="s">
        <v>646</v>
      </c>
      <c r="E405" s="35" t="s">
        <v>647</v>
      </c>
      <c r="F405" s="30">
        <v>1</v>
      </c>
      <c r="G405" s="31">
        <v>15</v>
      </c>
      <c r="H405" s="31">
        <v>15</v>
      </c>
      <c r="I405" s="31">
        <f t="shared" si="16"/>
        <v>0</v>
      </c>
    </row>
    <row r="406" spans="1:9" ht="15.75" outlineLevel="3" x14ac:dyDescent="0.2">
      <c r="A406" s="15">
        <f t="shared" si="17"/>
        <v>368</v>
      </c>
      <c r="B406" s="94" t="s">
        <v>648</v>
      </c>
      <c r="C406" s="94"/>
      <c r="D406" s="35" t="s">
        <v>649</v>
      </c>
      <c r="E406" s="35" t="s">
        <v>650</v>
      </c>
      <c r="F406" s="30">
        <v>1</v>
      </c>
      <c r="G406" s="31">
        <v>4.4249999999999998</v>
      </c>
      <c r="H406" s="31">
        <v>4.4249999999999998</v>
      </c>
      <c r="I406" s="31">
        <f t="shared" si="16"/>
        <v>0</v>
      </c>
    </row>
    <row r="407" spans="1:9" ht="15.75" outlineLevel="3" x14ac:dyDescent="0.2">
      <c r="A407" s="15">
        <f t="shared" si="17"/>
        <v>369</v>
      </c>
      <c r="B407" s="94" t="s">
        <v>648</v>
      </c>
      <c r="C407" s="94"/>
      <c r="D407" s="35" t="s">
        <v>651</v>
      </c>
      <c r="E407" s="35" t="s">
        <v>650</v>
      </c>
      <c r="F407" s="30">
        <v>1</v>
      </c>
      <c r="G407" s="31">
        <v>4.4249999999999998</v>
      </c>
      <c r="H407" s="31">
        <v>4.4249999999999998</v>
      </c>
      <c r="I407" s="31">
        <f t="shared" si="16"/>
        <v>0</v>
      </c>
    </row>
    <row r="408" spans="1:9" ht="15.75" outlineLevel="3" x14ac:dyDescent="0.2">
      <c r="A408" s="15">
        <f t="shared" si="17"/>
        <v>370</v>
      </c>
      <c r="B408" s="94" t="s">
        <v>652</v>
      </c>
      <c r="C408" s="94"/>
      <c r="D408" s="35" t="s">
        <v>653</v>
      </c>
      <c r="E408" s="35" t="s">
        <v>15</v>
      </c>
      <c r="F408" s="30">
        <v>1</v>
      </c>
      <c r="G408" s="31">
        <v>6.65</v>
      </c>
      <c r="H408" s="31">
        <v>6.65</v>
      </c>
      <c r="I408" s="31">
        <f t="shared" si="16"/>
        <v>0</v>
      </c>
    </row>
    <row r="409" spans="1:9" ht="15.75" outlineLevel="3" x14ac:dyDescent="0.2">
      <c r="A409" s="15">
        <f t="shared" si="17"/>
        <v>371</v>
      </c>
      <c r="B409" s="94" t="s">
        <v>654</v>
      </c>
      <c r="C409" s="94"/>
      <c r="D409" s="35" t="s">
        <v>655</v>
      </c>
      <c r="E409" s="35" t="s">
        <v>15</v>
      </c>
      <c r="F409" s="30">
        <v>1</v>
      </c>
      <c r="G409" s="31">
        <v>9.5</v>
      </c>
      <c r="H409" s="31">
        <v>9.5</v>
      </c>
      <c r="I409" s="31">
        <f t="shared" si="16"/>
        <v>0</v>
      </c>
    </row>
    <row r="410" spans="1:9" ht="15.75" outlineLevel="3" x14ac:dyDescent="0.2">
      <c r="A410" s="15">
        <f t="shared" si="17"/>
        <v>372</v>
      </c>
      <c r="B410" s="94" t="s">
        <v>656</v>
      </c>
      <c r="C410" s="94"/>
      <c r="D410" s="35" t="s">
        <v>657</v>
      </c>
      <c r="E410" s="35" t="s">
        <v>38</v>
      </c>
      <c r="F410" s="30">
        <v>1</v>
      </c>
      <c r="G410" s="31">
        <v>6.1192500000000001</v>
      </c>
      <c r="H410" s="31">
        <v>6.1192500000000001</v>
      </c>
      <c r="I410" s="31">
        <f t="shared" si="16"/>
        <v>0</v>
      </c>
    </row>
    <row r="411" spans="1:9" ht="15.75" outlineLevel="3" x14ac:dyDescent="0.2">
      <c r="A411" s="15">
        <f t="shared" si="17"/>
        <v>373</v>
      </c>
      <c r="B411" s="94" t="s">
        <v>656</v>
      </c>
      <c r="C411" s="94"/>
      <c r="D411" s="35" t="s">
        <v>658</v>
      </c>
      <c r="E411" s="35" t="s">
        <v>38</v>
      </c>
      <c r="F411" s="30">
        <v>1</v>
      </c>
      <c r="G411" s="31">
        <v>6.1192500000000001</v>
      </c>
      <c r="H411" s="31">
        <v>6.1192500000000001</v>
      </c>
      <c r="I411" s="31">
        <f t="shared" si="16"/>
        <v>0</v>
      </c>
    </row>
    <row r="412" spans="1:9" ht="15.75" outlineLevel="3" x14ac:dyDescent="0.2">
      <c r="A412" s="15">
        <f t="shared" si="17"/>
        <v>374</v>
      </c>
      <c r="B412" s="94" t="s">
        <v>656</v>
      </c>
      <c r="C412" s="94"/>
      <c r="D412" s="35" t="s">
        <v>659</v>
      </c>
      <c r="E412" s="35" t="s">
        <v>38</v>
      </c>
      <c r="F412" s="30">
        <v>1</v>
      </c>
      <c r="G412" s="31">
        <v>6.1192500000000001</v>
      </c>
      <c r="H412" s="31">
        <v>6.1192500000000001</v>
      </c>
      <c r="I412" s="31">
        <f t="shared" si="16"/>
        <v>0</v>
      </c>
    </row>
    <row r="413" spans="1:9" ht="15.75" outlineLevel="3" x14ac:dyDescent="0.2">
      <c r="A413" s="15">
        <f t="shared" si="17"/>
        <v>375</v>
      </c>
      <c r="B413" s="94" t="s">
        <v>656</v>
      </c>
      <c r="C413" s="94"/>
      <c r="D413" s="35" t="s">
        <v>660</v>
      </c>
      <c r="E413" s="35" t="s">
        <v>38</v>
      </c>
      <c r="F413" s="30">
        <v>1</v>
      </c>
      <c r="G413" s="31">
        <v>6.1192500000000001</v>
      </c>
      <c r="H413" s="31">
        <v>6.1192500000000001</v>
      </c>
      <c r="I413" s="31">
        <f t="shared" si="16"/>
        <v>0</v>
      </c>
    </row>
    <row r="414" spans="1:9" ht="15.75" outlineLevel="3" x14ac:dyDescent="0.2">
      <c r="A414" s="15">
        <f t="shared" si="17"/>
        <v>376</v>
      </c>
      <c r="B414" s="94" t="s">
        <v>656</v>
      </c>
      <c r="C414" s="94"/>
      <c r="D414" s="35" t="s">
        <v>661</v>
      </c>
      <c r="E414" s="35" t="s">
        <v>38</v>
      </c>
      <c r="F414" s="30">
        <v>1</v>
      </c>
      <c r="G414" s="31">
        <v>6.1192500000000001</v>
      </c>
      <c r="H414" s="31">
        <v>6.1192500000000001</v>
      </c>
      <c r="I414" s="31">
        <f t="shared" si="16"/>
        <v>0</v>
      </c>
    </row>
    <row r="415" spans="1:9" ht="15.75" outlineLevel="3" x14ac:dyDescent="0.2">
      <c r="A415" s="15">
        <f t="shared" si="17"/>
        <v>377</v>
      </c>
      <c r="B415" s="94" t="s">
        <v>656</v>
      </c>
      <c r="C415" s="94"/>
      <c r="D415" s="35" t="s">
        <v>662</v>
      </c>
      <c r="E415" s="35" t="s">
        <v>38</v>
      </c>
      <c r="F415" s="30">
        <v>1</v>
      </c>
      <c r="G415" s="31">
        <v>6.1192500000000001</v>
      </c>
      <c r="H415" s="31">
        <v>6.1192500000000001</v>
      </c>
      <c r="I415" s="31">
        <f t="shared" si="16"/>
        <v>0</v>
      </c>
    </row>
    <row r="416" spans="1:9" ht="15.75" outlineLevel="3" x14ac:dyDescent="0.2">
      <c r="A416" s="15">
        <f t="shared" si="17"/>
        <v>378</v>
      </c>
      <c r="B416" s="94" t="s">
        <v>656</v>
      </c>
      <c r="C416" s="94"/>
      <c r="D416" s="35" t="s">
        <v>663</v>
      </c>
      <c r="E416" s="35" t="s">
        <v>38</v>
      </c>
      <c r="F416" s="30">
        <v>1</v>
      </c>
      <c r="G416" s="31">
        <v>6.1192500000000001</v>
      </c>
      <c r="H416" s="31">
        <v>6.1192500000000001</v>
      </c>
      <c r="I416" s="31">
        <f t="shared" si="16"/>
        <v>0</v>
      </c>
    </row>
    <row r="417" spans="1:9" ht="15.75" outlineLevel="3" x14ac:dyDescent="0.2">
      <c r="A417" s="15">
        <f t="shared" si="17"/>
        <v>379</v>
      </c>
      <c r="B417" s="94" t="s">
        <v>656</v>
      </c>
      <c r="C417" s="94"/>
      <c r="D417" s="35" t="s">
        <v>664</v>
      </c>
      <c r="E417" s="35" t="s">
        <v>38</v>
      </c>
      <c r="F417" s="30">
        <v>1</v>
      </c>
      <c r="G417" s="31">
        <v>6.1192500000000001</v>
      </c>
      <c r="H417" s="31">
        <v>6.1192500000000001</v>
      </c>
      <c r="I417" s="31">
        <f t="shared" si="16"/>
        <v>0</v>
      </c>
    </row>
    <row r="418" spans="1:9" ht="15.75" outlineLevel="3" x14ac:dyDescent="0.2">
      <c r="A418" s="15">
        <f t="shared" si="17"/>
        <v>380</v>
      </c>
      <c r="B418" s="94" t="s">
        <v>656</v>
      </c>
      <c r="C418" s="94"/>
      <c r="D418" s="35" t="s">
        <v>665</v>
      </c>
      <c r="E418" s="35" t="s">
        <v>38</v>
      </c>
      <c r="F418" s="30">
        <v>1</v>
      </c>
      <c r="G418" s="31">
        <v>6.1192500000000001</v>
      </c>
      <c r="H418" s="31">
        <v>6.1192500000000001</v>
      </c>
      <c r="I418" s="31">
        <f t="shared" si="16"/>
        <v>0</v>
      </c>
    </row>
    <row r="419" spans="1:9" ht="15.75" outlineLevel="3" x14ac:dyDescent="0.2">
      <c r="A419" s="15">
        <f t="shared" si="17"/>
        <v>381</v>
      </c>
      <c r="B419" s="94" t="s">
        <v>656</v>
      </c>
      <c r="C419" s="94"/>
      <c r="D419" s="35" t="s">
        <v>666</v>
      </c>
      <c r="E419" s="35" t="s">
        <v>38</v>
      </c>
      <c r="F419" s="30">
        <v>1</v>
      </c>
      <c r="G419" s="31">
        <v>6.1192500000000001</v>
      </c>
      <c r="H419" s="31">
        <v>6.1192500000000001</v>
      </c>
      <c r="I419" s="31">
        <f t="shared" si="16"/>
        <v>0</v>
      </c>
    </row>
    <row r="420" spans="1:9" ht="15.75" outlineLevel="3" x14ac:dyDescent="0.2">
      <c r="A420" s="15">
        <f t="shared" si="17"/>
        <v>382</v>
      </c>
      <c r="B420" s="94" t="s">
        <v>656</v>
      </c>
      <c r="C420" s="94"/>
      <c r="D420" s="35" t="s">
        <v>667</v>
      </c>
      <c r="E420" s="35" t="s">
        <v>38</v>
      </c>
      <c r="F420" s="30">
        <v>1</v>
      </c>
      <c r="G420" s="31">
        <v>6.1192500000000001</v>
      </c>
      <c r="H420" s="31">
        <v>6.1192500000000001</v>
      </c>
      <c r="I420" s="31">
        <f t="shared" si="16"/>
        <v>0</v>
      </c>
    </row>
    <row r="421" spans="1:9" ht="15.75" outlineLevel="3" x14ac:dyDescent="0.2">
      <c r="A421" s="15">
        <f t="shared" si="17"/>
        <v>383</v>
      </c>
      <c r="B421" s="94" t="s">
        <v>668</v>
      </c>
      <c r="C421" s="94"/>
      <c r="D421" s="35" t="s">
        <v>669</v>
      </c>
      <c r="E421" s="35" t="s">
        <v>38</v>
      </c>
      <c r="F421" s="30">
        <v>1</v>
      </c>
      <c r="G421" s="31">
        <v>6.1192500000000001</v>
      </c>
      <c r="H421" s="31">
        <v>6.1192500000000001</v>
      </c>
      <c r="I421" s="31">
        <f t="shared" si="16"/>
        <v>0</v>
      </c>
    </row>
    <row r="422" spans="1:9" ht="39.75" customHeight="1" outlineLevel="3" x14ac:dyDescent="0.2">
      <c r="A422" s="15">
        <f t="shared" si="17"/>
        <v>384</v>
      </c>
      <c r="B422" s="94" t="s">
        <v>670</v>
      </c>
      <c r="C422" s="94"/>
      <c r="D422" s="35" t="s">
        <v>671</v>
      </c>
      <c r="E422" s="35" t="s">
        <v>672</v>
      </c>
      <c r="F422" s="30">
        <v>1</v>
      </c>
      <c r="G422" s="31">
        <v>56.06</v>
      </c>
      <c r="H422" s="31">
        <v>56.06</v>
      </c>
      <c r="I422" s="31">
        <f t="shared" si="16"/>
        <v>0</v>
      </c>
    </row>
    <row r="423" spans="1:9" ht="15.75" customHeight="1" outlineLevel="3" x14ac:dyDescent="0.2">
      <c r="A423" s="15">
        <f t="shared" si="17"/>
        <v>385</v>
      </c>
      <c r="B423" s="94" t="s">
        <v>937</v>
      </c>
      <c r="C423" s="94"/>
      <c r="D423" s="35">
        <v>1013400509</v>
      </c>
      <c r="E423" s="37">
        <v>44119</v>
      </c>
      <c r="F423" s="30">
        <v>1</v>
      </c>
      <c r="G423" s="31">
        <v>18</v>
      </c>
      <c r="H423" s="31">
        <v>18</v>
      </c>
      <c r="I423" s="31">
        <f t="shared" si="16"/>
        <v>0</v>
      </c>
    </row>
    <row r="424" spans="1:9" ht="15.75" customHeight="1" outlineLevel="3" x14ac:dyDescent="0.2">
      <c r="A424" s="15">
        <f t="shared" si="17"/>
        <v>386</v>
      </c>
      <c r="B424" s="94" t="s">
        <v>937</v>
      </c>
      <c r="C424" s="94"/>
      <c r="D424" s="35">
        <v>1013400510</v>
      </c>
      <c r="E424" s="37">
        <v>44119</v>
      </c>
      <c r="F424" s="30">
        <v>1</v>
      </c>
      <c r="G424" s="31">
        <v>18</v>
      </c>
      <c r="H424" s="31">
        <v>18</v>
      </c>
      <c r="I424" s="31">
        <f t="shared" si="16"/>
        <v>0</v>
      </c>
    </row>
    <row r="425" spans="1:9" ht="15.75" customHeight="1" outlineLevel="3" x14ac:dyDescent="0.2">
      <c r="A425" s="15">
        <f t="shared" si="17"/>
        <v>387</v>
      </c>
      <c r="B425" s="94" t="s">
        <v>938</v>
      </c>
      <c r="C425" s="94"/>
      <c r="D425" s="35">
        <v>1013400511</v>
      </c>
      <c r="E425" s="37">
        <v>44119</v>
      </c>
      <c r="F425" s="30">
        <v>1</v>
      </c>
      <c r="G425" s="31">
        <v>46.093350000000001</v>
      </c>
      <c r="H425" s="31">
        <v>46.093350000000001</v>
      </c>
      <c r="I425" s="31">
        <f t="shared" si="16"/>
        <v>0</v>
      </c>
    </row>
    <row r="426" spans="1:9" ht="15.75" customHeight="1" outlineLevel="3" x14ac:dyDescent="0.2">
      <c r="A426" s="15">
        <f t="shared" si="17"/>
        <v>388</v>
      </c>
      <c r="B426" s="94" t="s">
        <v>938</v>
      </c>
      <c r="C426" s="94"/>
      <c r="D426" s="35">
        <v>1013400512</v>
      </c>
      <c r="E426" s="37">
        <v>44119</v>
      </c>
      <c r="F426" s="30">
        <v>1</v>
      </c>
      <c r="G426" s="31">
        <v>30</v>
      </c>
      <c r="H426" s="31">
        <v>30</v>
      </c>
      <c r="I426" s="31">
        <f t="shared" si="16"/>
        <v>0</v>
      </c>
    </row>
    <row r="427" spans="1:9" ht="15.75" customHeight="1" outlineLevel="3" x14ac:dyDescent="0.2">
      <c r="A427" s="15">
        <f t="shared" si="17"/>
        <v>389</v>
      </c>
      <c r="B427" s="94" t="s">
        <v>939</v>
      </c>
      <c r="C427" s="94"/>
      <c r="D427" s="35">
        <v>1013400513</v>
      </c>
      <c r="E427" s="37">
        <v>44158</v>
      </c>
      <c r="F427" s="30">
        <v>1</v>
      </c>
      <c r="G427" s="31">
        <v>17.238880000000002</v>
      </c>
      <c r="H427" s="31">
        <v>17.238880000000002</v>
      </c>
      <c r="I427" s="31">
        <f t="shared" si="16"/>
        <v>0</v>
      </c>
    </row>
    <row r="428" spans="1:9" ht="15.75" customHeight="1" outlineLevel="3" x14ac:dyDescent="0.2">
      <c r="A428" s="15">
        <f t="shared" si="17"/>
        <v>390</v>
      </c>
      <c r="B428" s="94" t="s">
        <v>940</v>
      </c>
      <c r="C428" s="94"/>
      <c r="D428" s="35">
        <v>1013400515</v>
      </c>
      <c r="E428" s="37">
        <v>44158</v>
      </c>
      <c r="F428" s="30">
        <v>1</v>
      </c>
      <c r="G428" s="31">
        <v>35.107770000000002</v>
      </c>
      <c r="H428" s="31">
        <v>35.107770000000002</v>
      </c>
      <c r="I428" s="31">
        <f t="shared" si="16"/>
        <v>0</v>
      </c>
    </row>
    <row r="429" spans="1:9" ht="15.75" customHeight="1" outlineLevel="3" x14ac:dyDescent="0.2">
      <c r="A429" s="15">
        <f t="shared" si="17"/>
        <v>391</v>
      </c>
      <c r="B429" s="94" t="s">
        <v>940</v>
      </c>
      <c r="C429" s="94"/>
      <c r="D429" s="35">
        <v>1013400516</v>
      </c>
      <c r="E429" s="37">
        <v>44158</v>
      </c>
      <c r="F429" s="30">
        <v>1</v>
      </c>
      <c r="G429" s="31">
        <v>35.107770000000002</v>
      </c>
      <c r="H429" s="31">
        <v>35.107770000000002</v>
      </c>
      <c r="I429" s="31">
        <f t="shared" si="16"/>
        <v>0</v>
      </c>
    </row>
    <row r="430" spans="1:9" ht="15.75" customHeight="1" outlineLevel="3" x14ac:dyDescent="0.2">
      <c r="A430" s="15">
        <f t="shared" si="17"/>
        <v>392</v>
      </c>
      <c r="B430" s="94" t="s">
        <v>940</v>
      </c>
      <c r="C430" s="94"/>
      <c r="D430" s="35">
        <v>1013400517</v>
      </c>
      <c r="E430" s="37">
        <v>44158</v>
      </c>
      <c r="F430" s="30">
        <v>1</v>
      </c>
      <c r="G430" s="31">
        <v>35.107770000000002</v>
      </c>
      <c r="H430" s="31">
        <v>35.107770000000002</v>
      </c>
      <c r="I430" s="31">
        <f t="shared" si="16"/>
        <v>0</v>
      </c>
    </row>
    <row r="431" spans="1:9" ht="15.75" customHeight="1" outlineLevel="3" x14ac:dyDescent="0.2">
      <c r="A431" s="15">
        <f t="shared" si="17"/>
        <v>393</v>
      </c>
      <c r="B431" s="94" t="s">
        <v>940</v>
      </c>
      <c r="C431" s="94"/>
      <c r="D431" s="35">
        <v>1013400518</v>
      </c>
      <c r="E431" s="37">
        <v>44158</v>
      </c>
      <c r="F431" s="30">
        <v>1</v>
      </c>
      <c r="G431" s="31">
        <v>35.107770000000002</v>
      </c>
      <c r="H431" s="31">
        <v>35.107770000000002</v>
      </c>
      <c r="I431" s="31">
        <f t="shared" si="16"/>
        <v>0</v>
      </c>
    </row>
    <row r="432" spans="1:9" ht="15.75" customHeight="1" outlineLevel="3" x14ac:dyDescent="0.2">
      <c r="A432" s="15">
        <f t="shared" si="17"/>
        <v>394</v>
      </c>
      <c r="B432" s="94" t="s">
        <v>940</v>
      </c>
      <c r="C432" s="94"/>
      <c r="D432" s="35">
        <v>1013400519</v>
      </c>
      <c r="E432" s="37">
        <v>44158</v>
      </c>
      <c r="F432" s="30">
        <v>1</v>
      </c>
      <c r="G432" s="31">
        <v>35.107770000000002</v>
      </c>
      <c r="H432" s="31">
        <v>35.107770000000002</v>
      </c>
      <c r="I432" s="31">
        <f t="shared" si="16"/>
        <v>0</v>
      </c>
    </row>
    <row r="433" spans="1:9" ht="15.75" customHeight="1" outlineLevel="3" x14ac:dyDescent="0.2">
      <c r="A433" s="15">
        <f t="shared" si="17"/>
        <v>395</v>
      </c>
      <c r="B433" s="94" t="s">
        <v>940</v>
      </c>
      <c r="C433" s="94"/>
      <c r="D433" s="35">
        <v>1013400520</v>
      </c>
      <c r="E433" s="37">
        <v>44158</v>
      </c>
      <c r="F433" s="30">
        <v>1</v>
      </c>
      <c r="G433" s="31">
        <v>35.107770000000002</v>
      </c>
      <c r="H433" s="31">
        <v>35.107770000000002</v>
      </c>
      <c r="I433" s="31">
        <f t="shared" si="16"/>
        <v>0</v>
      </c>
    </row>
    <row r="434" spans="1:9" ht="15.75" customHeight="1" outlineLevel="3" x14ac:dyDescent="0.2">
      <c r="A434" s="15">
        <f t="shared" si="17"/>
        <v>396</v>
      </c>
      <c r="B434" s="94" t="s">
        <v>940</v>
      </c>
      <c r="C434" s="94"/>
      <c r="D434" s="35">
        <v>1013400521</v>
      </c>
      <c r="E434" s="37">
        <v>44158</v>
      </c>
      <c r="F434" s="30">
        <v>1</v>
      </c>
      <c r="G434" s="31">
        <v>35.107770000000002</v>
      </c>
      <c r="H434" s="31">
        <v>35.107770000000002</v>
      </c>
      <c r="I434" s="31">
        <f t="shared" si="16"/>
        <v>0</v>
      </c>
    </row>
    <row r="435" spans="1:9" ht="15.75" customHeight="1" outlineLevel="3" x14ac:dyDescent="0.2">
      <c r="A435" s="15">
        <f t="shared" si="17"/>
        <v>397</v>
      </c>
      <c r="B435" s="94" t="s">
        <v>940</v>
      </c>
      <c r="C435" s="94"/>
      <c r="D435" s="35">
        <v>1013400522</v>
      </c>
      <c r="E435" s="37">
        <v>44158</v>
      </c>
      <c r="F435" s="30">
        <v>1</v>
      </c>
      <c r="G435" s="31">
        <v>35.107770000000002</v>
      </c>
      <c r="H435" s="31">
        <v>35.107770000000002</v>
      </c>
      <c r="I435" s="31">
        <f t="shared" si="16"/>
        <v>0</v>
      </c>
    </row>
    <row r="436" spans="1:9" ht="15.75" customHeight="1" outlineLevel="3" x14ac:dyDescent="0.2">
      <c r="A436" s="15">
        <f t="shared" si="17"/>
        <v>398</v>
      </c>
      <c r="B436" s="94" t="s">
        <v>940</v>
      </c>
      <c r="C436" s="94"/>
      <c r="D436" s="35">
        <v>1013400523</v>
      </c>
      <c r="E436" s="37">
        <v>44158</v>
      </c>
      <c r="F436" s="30">
        <v>1</v>
      </c>
      <c r="G436" s="31">
        <v>35.107770000000002</v>
      </c>
      <c r="H436" s="31">
        <v>35.107770000000002</v>
      </c>
      <c r="I436" s="31">
        <f t="shared" si="16"/>
        <v>0</v>
      </c>
    </row>
    <row r="437" spans="1:9" ht="15.75" customHeight="1" outlineLevel="3" x14ac:dyDescent="0.2">
      <c r="A437" s="15">
        <f t="shared" si="17"/>
        <v>399</v>
      </c>
      <c r="B437" s="94" t="s">
        <v>940</v>
      </c>
      <c r="C437" s="94"/>
      <c r="D437" s="35">
        <v>1013400524</v>
      </c>
      <c r="E437" s="37">
        <v>44158</v>
      </c>
      <c r="F437" s="30">
        <v>1</v>
      </c>
      <c r="G437" s="31">
        <v>35.107770000000002</v>
      </c>
      <c r="H437" s="31">
        <v>35.107770000000002</v>
      </c>
      <c r="I437" s="31">
        <f t="shared" si="16"/>
        <v>0</v>
      </c>
    </row>
    <row r="438" spans="1:9" ht="15.75" customHeight="1" outlineLevel="3" x14ac:dyDescent="0.2">
      <c r="A438" s="15">
        <f t="shared" si="17"/>
        <v>400</v>
      </c>
      <c r="B438" s="94" t="s">
        <v>940</v>
      </c>
      <c r="C438" s="94"/>
      <c r="D438" s="35">
        <v>1013400525</v>
      </c>
      <c r="E438" s="37">
        <v>44158</v>
      </c>
      <c r="F438" s="30">
        <v>1</v>
      </c>
      <c r="G438" s="31">
        <v>35.107770000000002</v>
      </c>
      <c r="H438" s="31">
        <v>35.107770000000002</v>
      </c>
      <c r="I438" s="31">
        <f t="shared" si="16"/>
        <v>0</v>
      </c>
    </row>
    <row r="439" spans="1:9" ht="15.75" customHeight="1" outlineLevel="3" x14ac:dyDescent="0.2">
      <c r="A439" s="15">
        <f t="shared" si="17"/>
        <v>401</v>
      </c>
      <c r="B439" s="94" t="s">
        <v>940</v>
      </c>
      <c r="C439" s="94"/>
      <c r="D439" s="35">
        <v>1013400526</v>
      </c>
      <c r="E439" s="37">
        <v>44158</v>
      </c>
      <c r="F439" s="30">
        <v>1</v>
      </c>
      <c r="G439" s="31">
        <v>35.107770000000002</v>
      </c>
      <c r="H439" s="31">
        <v>35.107770000000002</v>
      </c>
      <c r="I439" s="31">
        <f t="shared" si="16"/>
        <v>0</v>
      </c>
    </row>
    <row r="440" spans="1:9" ht="15.75" customHeight="1" outlineLevel="3" x14ac:dyDescent="0.2">
      <c r="A440" s="15">
        <f t="shared" si="17"/>
        <v>402</v>
      </c>
      <c r="B440" s="94" t="s">
        <v>940</v>
      </c>
      <c r="C440" s="94"/>
      <c r="D440" s="35">
        <v>1013400527</v>
      </c>
      <c r="E440" s="37">
        <v>44158</v>
      </c>
      <c r="F440" s="30">
        <v>1</v>
      </c>
      <c r="G440" s="31">
        <v>35.107770000000002</v>
      </c>
      <c r="H440" s="31">
        <v>35.107770000000002</v>
      </c>
      <c r="I440" s="31">
        <f t="shared" si="16"/>
        <v>0</v>
      </c>
    </row>
    <row r="441" spans="1:9" ht="15.75" customHeight="1" outlineLevel="3" x14ac:dyDescent="0.2">
      <c r="A441" s="15">
        <f t="shared" si="17"/>
        <v>403</v>
      </c>
      <c r="B441" s="94" t="s">
        <v>940</v>
      </c>
      <c r="C441" s="94"/>
      <c r="D441" s="35">
        <v>1013400528</v>
      </c>
      <c r="E441" s="37">
        <v>44158</v>
      </c>
      <c r="F441" s="30">
        <v>1</v>
      </c>
      <c r="G441" s="31">
        <v>35.107770000000002</v>
      </c>
      <c r="H441" s="31">
        <v>35.107770000000002</v>
      </c>
      <c r="I441" s="31">
        <f t="shared" si="16"/>
        <v>0</v>
      </c>
    </row>
    <row r="442" spans="1:9" ht="15.75" customHeight="1" outlineLevel="3" x14ac:dyDescent="0.2">
      <c r="A442" s="15">
        <f t="shared" si="17"/>
        <v>404</v>
      </c>
      <c r="B442" s="94" t="s">
        <v>940</v>
      </c>
      <c r="C442" s="94"/>
      <c r="D442" s="35">
        <v>1013400529</v>
      </c>
      <c r="E442" s="37">
        <v>44158</v>
      </c>
      <c r="F442" s="30">
        <v>1</v>
      </c>
      <c r="G442" s="31">
        <v>35.107770000000002</v>
      </c>
      <c r="H442" s="31">
        <v>35.107770000000002</v>
      </c>
      <c r="I442" s="31">
        <f t="shared" si="16"/>
        <v>0</v>
      </c>
    </row>
    <row r="443" spans="1:9" ht="15.75" customHeight="1" outlineLevel="3" x14ac:dyDescent="0.2">
      <c r="A443" s="15">
        <f t="shared" si="17"/>
        <v>405</v>
      </c>
      <c r="B443" s="94" t="s">
        <v>940</v>
      </c>
      <c r="C443" s="94"/>
      <c r="D443" s="35">
        <v>1013400530</v>
      </c>
      <c r="E443" s="37">
        <v>44158</v>
      </c>
      <c r="F443" s="30">
        <v>1</v>
      </c>
      <c r="G443" s="31">
        <v>35.107770000000002</v>
      </c>
      <c r="H443" s="31">
        <v>35.107770000000002</v>
      </c>
      <c r="I443" s="31">
        <f t="shared" si="16"/>
        <v>0</v>
      </c>
    </row>
    <row r="444" spans="1:9" ht="15.75" customHeight="1" outlineLevel="3" x14ac:dyDescent="0.2">
      <c r="A444" s="15">
        <f t="shared" si="17"/>
        <v>406</v>
      </c>
      <c r="B444" s="94" t="s">
        <v>940</v>
      </c>
      <c r="C444" s="94"/>
      <c r="D444" s="35">
        <v>1013400531</v>
      </c>
      <c r="E444" s="37">
        <v>44158</v>
      </c>
      <c r="F444" s="30">
        <v>1</v>
      </c>
      <c r="G444" s="31">
        <v>35.107770000000002</v>
      </c>
      <c r="H444" s="31">
        <v>35.107770000000002</v>
      </c>
      <c r="I444" s="31">
        <f t="shared" si="16"/>
        <v>0</v>
      </c>
    </row>
    <row r="445" spans="1:9" ht="15.75" customHeight="1" outlineLevel="3" x14ac:dyDescent="0.2">
      <c r="A445" s="15">
        <f t="shared" si="17"/>
        <v>407</v>
      </c>
      <c r="B445" s="94" t="s">
        <v>940</v>
      </c>
      <c r="C445" s="94"/>
      <c r="D445" s="35">
        <v>1013400532</v>
      </c>
      <c r="E445" s="37">
        <v>44158</v>
      </c>
      <c r="F445" s="30">
        <v>1</v>
      </c>
      <c r="G445" s="31">
        <v>35.107770000000002</v>
      </c>
      <c r="H445" s="31">
        <v>35.107770000000002</v>
      </c>
      <c r="I445" s="31">
        <f t="shared" si="16"/>
        <v>0</v>
      </c>
    </row>
    <row r="446" spans="1:9" ht="15.75" customHeight="1" outlineLevel="3" x14ac:dyDescent="0.2">
      <c r="A446" s="15">
        <f t="shared" si="17"/>
        <v>408</v>
      </c>
      <c r="B446" s="94" t="s">
        <v>940</v>
      </c>
      <c r="C446" s="94"/>
      <c r="D446" s="35">
        <v>1013400533</v>
      </c>
      <c r="E446" s="37">
        <v>44158</v>
      </c>
      <c r="F446" s="30">
        <v>1</v>
      </c>
      <c r="G446" s="31">
        <v>35.107770000000002</v>
      </c>
      <c r="H446" s="31">
        <v>35.107770000000002</v>
      </c>
      <c r="I446" s="31">
        <f t="shared" si="16"/>
        <v>0</v>
      </c>
    </row>
    <row r="447" spans="1:9" ht="15.75" customHeight="1" outlineLevel="3" x14ac:dyDescent="0.2">
      <c r="A447" s="15">
        <f t="shared" si="17"/>
        <v>409</v>
      </c>
      <c r="B447" s="94" t="s">
        <v>940</v>
      </c>
      <c r="C447" s="94"/>
      <c r="D447" s="35">
        <v>1013400534</v>
      </c>
      <c r="E447" s="37">
        <v>44158</v>
      </c>
      <c r="F447" s="30">
        <v>1</v>
      </c>
      <c r="G447" s="31">
        <v>35.107770000000002</v>
      </c>
      <c r="H447" s="31">
        <v>35.107770000000002</v>
      </c>
      <c r="I447" s="31">
        <f t="shared" si="16"/>
        <v>0</v>
      </c>
    </row>
    <row r="448" spans="1:9" ht="15.75" customHeight="1" outlineLevel="3" x14ac:dyDescent="0.2">
      <c r="A448" s="15">
        <f t="shared" si="17"/>
        <v>410</v>
      </c>
      <c r="B448" s="94" t="s">
        <v>940</v>
      </c>
      <c r="C448" s="94"/>
      <c r="D448" s="35">
        <v>1013400535</v>
      </c>
      <c r="E448" s="37">
        <v>44158</v>
      </c>
      <c r="F448" s="30">
        <v>1</v>
      </c>
      <c r="G448" s="31">
        <v>35.107770000000002</v>
      </c>
      <c r="H448" s="31">
        <v>35.107770000000002</v>
      </c>
      <c r="I448" s="31">
        <f t="shared" si="16"/>
        <v>0</v>
      </c>
    </row>
    <row r="449" spans="1:9" ht="15.75" customHeight="1" outlineLevel="3" x14ac:dyDescent="0.2">
      <c r="A449" s="15">
        <f t="shared" si="17"/>
        <v>411</v>
      </c>
      <c r="B449" s="94" t="s">
        <v>940</v>
      </c>
      <c r="C449" s="94"/>
      <c r="D449" s="35">
        <v>1013400536</v>
      </c>
      <c r="E449" s="37">
        <v>44158</v>
      </c>
      <c r="F449" s="30">
        <v>1</v>
      </c>
      <c r="G449" s="31">
        <v>35.107770000000002</v>
      </c>
      <c r="H449" s="31">
        <v>35.107770000000002</v>
      </c>
      <c r="I449" s="31">
        <f t="shared" si="16"/>
        <v>0</v>
      </c>
    </row>
    <row r="450" spans="1:9" ht="15.75" customHeight="1" outlineLevel="3" x14ac:dyDescent="0.2">
      <c r="A450" s="15">
        <f t="shared" si="17"/>
        <v>412</v>
      </c>
      <c r="B450" s="94" t="s">
        <v>940</v>
      </c>
      <c r="C450" s="94"/>
      <c r="D450" s="35">
        <v>1013400537</v>
      </c>
      <c r="E450" s="37">
        <v>44158</v>
      </c>
      <c r="F450" s="30">
        <v>1</v>
      </c>
      <c r="G450" s="31">
        <v>35.107770000000002</v>
      </c>
      <c r="H450" s="31">
        <v>35.107770000000002</v>
      </c>
      <c r="I450" s="31">
        <f t="shared" si="16"/>
        <v>0</v>
      </c>
    </row>
    <row r="451" spans="1:9" ht="15.75" customHeight="1" outlineLevel="3" x14ac:dyDescent="0.2">
      <c r="A451" s="15">
        <f t="shared" si="17"/>
        <v>413</v>
      </c>
      <c r="B451" s="94" t="s">
        <v>940</v>
      </c>
      <c r="C451" s="94"/>
      <c r="D451" s="35">
        <v>1013400538</v>
      </c>
      <c r="E451" s="37">
        <v>44158</v>
      </c>
      <c r="F451" s="30">
        <v>1</v>
      </c>
      <c r="G451" s="31">
        <v>35.107770000000002</v>
      </c>
      <c r="H451" s="31">
        <v>35.107770000000002</v>
      </c>
      <c r="I451" s="31">
        <f t="shared" si="16"/>
        <v>0</v>
      </c>
    </row>
    <row r="452" spans="1:9" ht="15.75" customHeight="1" outlineLevel="3" x14ac:dyDescent="0.2">
      <c r="A452" s="15">
        <f t="shared" si="17"/>
        <v>414</v>
      </c>
      <c r="B452" s="94" t="s">
        <v>940</v>
      </c>
      <c r="C452" s="94"/>
      <c r="D452" s="35">
        <v>1013400539</v>
      </c>
      <c r="E452" s="37">
        <v>44158</v>
      </c>
      <c r="F452" s="30">
        <v>1</v>
      </c>
      <c r="G452" s="31">
        <v>35.107770000000002</v>
      </c>
      <c r="H452" s="31">
        <v>35.107770000000002</v>
      </c>
      <c r="I452" s="31">
        <f t="shared" ref="I452:I465" si="18">G452-H452</f>
        <v>0</v>
      </c>
    </row>
    <row r="453" spans="1:9" ht="15.75" customHeight="1" outlineLevel="3" x14ac:dyDescent="0.2">
      <c r="A453" s="15">
        <f t="shared" ref="A453:A465" si="19">A452+1</f>
        <v>415</v>
      </c>
      <c r="B453" s="94" t="s">
        <v>940</v>
      </c>
      <c r="C453" s="94"/>
      <c r="D453" s="35">
        <v>1013400540</v>
      </c>
      <c r="E453" s="37">
        <v>44158</v>
      </c>
      <c r="F453" s="30">
        <v>1</v>
      </c>
      <c r="G453" s="31">
        <v>35.107770000000002</v>
      </c>
      <c r="H453" s="31">
        <v>35.107770000000002</v>
      </c>
      <c r="I453" s="31">
        <f t="shared" si="18"/>
        <v>0</v>
      </c>
    </row>
    <row r="454" spans="1:9" ht="15.75" customHeight="1" outlineLevel="3" x14ac:dyDescent="0.2">
      <c r="A454" s="15">
        <f t="shared" si="19"/>
        <v>416</v>
      </c>
      <c r="B454" s="94" t="s">
        <v>940</v>
      </c>
      <c r="C454" s="94"/>
      <c r="D454" s="35">
        <v>1013400541</v>
      </c>
      <c r="E454" s="37">
        <v>44158</v>
      </c>
      <c r="F454" s="30">
        <v>1</v>
      </c>
      <c r="G454" s="31">
        <v>35.107770000000002</v>
      </c>
      <c r="H454" s="31">
        <v>35.107770000000002</v>
      </c>
      <c r="I454" s="31">
        <f t="shared" si="18"/>
        <v>0</v>
      </c>
    </row>
    <row r="455" spans="1:9" ht="15.75" customHeight="1" outlineLevel="3" x14ac:dyDescent="0.2">
      <c r="A455" s="15">
        <f t="shared" si="19"/>
        <v>417</v>
      </c>
      <c r="B455" s="94" t="s">
        <v>940</v>
      </c>
      <c r="C455" s="94"/>
      <c r="D455" s="35">
        <v>1013400542</v>
      </c>
      <c r="E455" s="37">
        <v>44158</v>
      </c>
      <c r="F455" s="30">
        <v>1</v>
      </c>
      <c r="G455" s="31">
        <v>35.107770000000002</v>
      </c>
      <c r="H455" s="31">
        <v>35.107770000000002</v>
      </c>
      <c r="I455" s="31">
        <f t="shared" si="18"/>
        <v>0</v>
      </c>
    </row>
    <row r="456" spans="1:9" ht="15.75" customHeight="1" outlineLevel="3" x14ac:dyDescent="0.2">
      <c r="A456" s="15">
        <f t="shared" si="19"/>
        <v>418</v>
      </c>
      <c r="B456" s="94" t="s">
        <v>940</v>
      </c>
      <c r="C456" s="94"/>
      <c r="D456" s="35">
        <v>1013400543</v>
      </c>
      <c r="E456" s="37">
        <v>44158</v>
      </c>
      <c r="F456" s="30">
        <v>1</v>
      </c>
      <c r="G456" s="31">
        <v>35.107770000000002</v>
      </c>
      <c r="H456" s="31">
        <v>35.107770000000002</v>
      </c>
      <c r="I456" s="31">
        <f t="shared" si="18"/>
        <v>0</v>
      </c>
    </row>
    <row r="457" spans="1:9" ht="15.75" customHeight="1" outlineLevel="3" x14ac:dyDescent="0.2">
      <c r="A457" s="15">
        <f t="shared" si="19"/>
        <v>419</v>
      </c>
      <c r="B457" s="94" t="s">
        <v>940</v>
      </c>
      <c r="C457" s="94"/>
      <c r="D457" s="35">
        <v>1013400514</v>
      </c>
      <c r="E457" s="37">
        <v>44158</v>
      </c>
      <c r="F457" s="30">
        <v>1</v>
      </c>
      <c r="G457" s="31">
        <v>35.107770000000002</v>
      </c>
      <c r="H457" s="31">
        <v>35.107770000000002</v>
      </c>
      <c r="I457" s="31">
        <f t="shared" si="18"/>
        <v>0</v>
      </c>
    </row>
    <row r="458" spans="1:9" ht="15.75" customHeight="1" outlineLevel="3" x14ac:dyDescent="0.2">
      <c r="A458" s="15">
        <f t="shared" si="19"/>
        <v>420</v>
      </c>
      <c r="B458" s="94" t="s">
        <v>941</v>
      </c>
      <c r="C458" s="94"/>
      <c r="D458" s="35">
        <v>1013400544</v>
      </c>
      <c r="E458" s="37">
        <v>44193</v>
      </c>
      <c r="F458" s="30">
        <v>1</v>
      </c>
      <c r="G458" s="31">
        <v>29.636600000000001</v>
      </c>
      <c r="H458" s="31">
        <v>29.636600000000001</v>
      </c>
      <c r="I458" s="31">
        <f t="shared" si="18"/>
        <v>0</v>
      </c>
    </row>
    <row r="459" spans="1:9" ht="15.75" outlineLevel="3" x14ac:dyDescent="0.2">
      <c r="A459" s="15">
        <f t="shared" si="19"/>
        <v>421</v>
      </c>
      <c r="B459" s="94" t="s">
        <v>673</v>
      </c>
      <c r="C459" s="94"/>
      <c r="D459" s="35" t="s">
        <v>674</v>
      </c>
      <c r="E459" s="35" t="s">
        <v>675</v>
      </c>
      <c r="F459" s="30">
        <v>1</v>
      </c>
      <c r="G459" s="31">
        <v>3.06</v>
      </c>
      <c r="H459" s="31">
        <v>3.06</v>
      </c>
      <c r="I459" s="31">
        <f t="shared" si="18"/>
        <v>0</v>
      </c>
    </row>
    <row r="460" spans="1:9" ht="15.75" outlineLevel="3" x14ac:dyDescent="0.2">
      <c r="A460" s="15">
        <f t="shared" si="19"/>
        <v>422</v>
      </c>
      <c r="B460" s="94" t="s">
        <v>676</v>
      </c>
      <c r="C460" s="94"/>
      <c r="D460" s="35" t="s">
        <v>677</v>
      </c>
      <c r="E460" s="35" t="s">
        <v>42</v>
      </c>
      <c r="F460" s="30">
        <v>1</v>
      </c>
      <c r="G460" s="31">
        <v>3.1499299999999999</v>
      </c>
      <c r="H460" s="31">
        <v>3.1499299999999999</v>
      </c>
      <c r="I460" s="31">
        <f t="shared" si="18"/>
        <v>0</v>
      </c>
    </row>
    <row r="461" spans="1:9" ht="15.75" outlineLevel="3" x14ac:dyDescent="0.2">
      <c r="A461" s="15">
        <f t="shared" si="19"/>
        <v>423</v>
      </c>
      <c r="B461" s="94" t="s">
        <v>678</v>
      </c>
      <c r="C461" s="94"/>
      <c r="D461" s="35" t="s">
        <v>679</v>
      </c>
      <c r="E461" s="35" t="s">
        <v>471</v>
      </c>
      <c r="F461" s="30">
        <v>1</v>
      </c>
      <c r="G461" s="31">
        <v>3.6924000000000001</v>
      </c>
      <c r="H461" s="31">
        <v>3.6924000000000001</v>
      </c>
      <c r="I461" s="31">
        <f t="shared" si="18"/>
        <v>0</v>
      </c>
    </row>
    <row r="462" spans="1:9" ht="15.75" outlineLevel="3" x14ac:dyDescent="0.2">
      <c r="A462" s="15">
        <f t="shared" si="19"/>
        <v>424</v>
      </c>
      <c r="B462" s="94" t="s">
        <v>678</v>
      </c>
      <c r="C462" s="94"/>
      <c r="D462" s="35" t="s">
        <v>680</v>
      </c>
      <c r="E462" s="35" t="s">
        <v>471</v>
      </c>
      <c r="F462" s="30">
        <v>1</v>
      </c>
      <c r="G462" s="31">
        <v>3.7638000000000003</v>
      </c>
      <c r="H462" s="31">
        <v>3.7638000000000003</v>
      </c>
      <c r="I462" s="31">
        <f t="shared" si="18"/>
        <v>0</v>
      </c>
    </row>
    <row r="463" spans="1:9" ht="15.75" outlineLevel="3" x14ac:dyDescent="0.2">
      <c r="A463" s="15">
        <f t="shared" si="19"/>
        <v>425</v>
      </c>
      <c r="B463" s="94" t="s">
        <v>681</v>
      </c>
      <c r="C463" s="94"/>
      <c r="D463" s="35" t="s">
        <v>682</v>
      </c>
      <c r="E463" s="35" t="s">
        <v>683</v>
      </c>
      <c r="F463" s="30">
        <v>1</v>
      </c>
      <c r="G463" s="31">
        <v>3.57</v>
      </c>
      <c r="H463" s="31">
        <v>3.57</v>
      </c>
      <c r="I463" s="31">
        <f t="shared" si="18"/>
        <v>0</v>
      </c>
    </row>
    <row r="464" spans="1:9" ht="15.75" outlineLevel="3" x14ac:dyDescent="0.2">
      <c r="A464" s="15">
        <f t="shared" si="19"/>
        <v>426</v>
      </c>
      <c r="B464" s="94" t="s">
        <v>681</v>
      </c>
      <c r="C464" s="94"/>
      <c r="D464" s="35">
        <v>10104006</v>
      </c>
      <c r="E464" s="35" t="s">
        <v>683</v>
      </c>
      <c r="F464" s="30">
        <v>1</v>
      </c>
      <c r="G464" s="31">
        <v>3.9780000000000002</v>
      </c>
      <c r="H464" s="31">
        <v>3.9780000000000002</v>
      </c>
      <c r="I464" s="31">
        <f t="shared" si="18"/>
        <v>0</v>
      </c>
    </row>
    <row r="465" spans="1:9" ht="15.75" outlineLevel="3" x14ac:dyDescent="0.2">
      <c r="A465" s="15">
        <f t="shared" si="19"/>
        <v>427</v>
      </c>
      <c r="B465" s="98" t="s">
        <v>951</v>
      </c>
      <c r="C465" s="99"/>
      <c r="D465" s="40">
        <v>410134000545</v>
      </c>
      <c r="E465" s="37">
        <v>44553</v>
      </c>
      <c r="F465" s="30">
        <v>1</v>
      </c>
      <c r="G465" s="31">
        <v>10.41563</v>
      </c>
      <c r="H465" s="31">
        <v>10.41563</v>
      </c>
      <c r="I465" s="31">
        <f t="shared" si="18"/>
        <v>0</v>
      </c>
    </row>
    <row r="466" spans="1:9" ht="15.75" outlineLevel="3" x14ac:dyDescent="0.2">
      <c r="A466" s="68" t="s">
        <v>91</v>
      </c>
      <c r="B466" s="68"/>
      <c r="C466" s="68"/>
      <c r="D466" s="68"/>
      <c r="E466" s="68"/>
      <c r="F466" s="68"/>
      <c r="G466" s="38">
        <f>G180+G194</f>
        <v>6292.9533499999852</v>
      </c>
      <c r="H466" s="38">
        <f>H180+H194</f>
        <v>6292.9533499999852</v>
      </c>
      <c r="I466" s="38">
        <f>I180+I194</f>
        <v>0</v>
      </c>
    </row>
    <row r="467" spans="1:9" ht="15.75" outlineLevel="3" x14ac:dyDescent="0.2">
      <c r="A467" s="76" t="s">
        <v>92</v>
      </c>
      <c r="B467" s="76"/>
      <c r="C467" s="76"/>
      <c r="D467" s="76"/>
      <c r="E467" s="76"/>
      <c r="F467" s="76"/>
      <c r="G467" s="76"/>
      <c r="H467" s="76"/>
      <c r="I467" s="76"/>
    </row>
    <row r="468" spans="1:9" ht="15.75" outlineLevel="1" x14ac:dyDescent="0.2">
      <c r="A468" s="95" t="s">
        <v>86</v>
      </c>
      <c r="B468" s="95"/>
      <c r="C468" s="95"/>
      <c r="D468" s="95"/>
      <c r="E468" s="95"/>
      <c r="F468" s="9">
        <v>4</v>
      </c>
      <c r="G468" s="12">
        <f>SUM(G469:G472)</f>
        <v>43.007760000000005</v>
      </c>
      <c r="H468" s="12">
        <f>SUM(H469:H472)</f>
        <v>43.007760000000005</v>
      </c>
      <c r="I468" s="12">
        <f>SUM(I469:I472)</f>
        <v>0</v>
      </c>
    </row>
    <row r="469" spans="1:9" ht="15.75" outlineLevel="3" x14ac:dyDescent="0.2">
      <c r="A469" s="15">
        <v>428</v>
      </c>
      <c r="B469" s="67" t="s">
        <v>942</v>
      </c>
      <c r="C469" s="67"/>
      <c r="D469" s="35">
        <v>10136000433</v>
      </c>
      <c r="E469" s="37">
        <v>44193</v>
      </c>
      <c r="F469" s="30">
        <v>1</v>
      </c>
      <c r="G469" s="31">
        <v>12.484999999999999</v>
      </c>
      <c r="H469" s="31">
        <v>12.484999999999999</v>
      </c>
      <c r="I469" s="31">
        <f>G469-H469</f>
        <v>0</v>
      </c>
    </row>
    <row r="470" spans="1:9" ht="15.75" outlineLevel="3" x14ac:dyDescent="0.2">
      <c r="A470" s="15">
        <v>429</v>
      </c>
      <c r="B470" s="67" t="s">
        <v>942</v>
      </c>
      <c r="C470" s="67"/>
      <c r="D470" s="35">
        <v>10136000434</v>
      </c>
      <c r="E470" s="37">
        <v>44193</v>
      </c>
      <c r="F470" s="30">
        <v>1</v>
      </c>
      <c r="G470" s="31">
        <v>12.484999999999999</v>
      </c>
      <c r="H470" s="31">
        <v>12.484999999999999</v>
      </c>
      <c r="I470" s="31">
        <f>G470-H470</f>
        <v>0</v>
      </c>
    </row>
    <row r="471" spans="1:9" ht="15.75" outlineLevel="3" x14ac:dyDescent="0.2">
      <c r="A471" s="15">
        <v>430</v>
      </c>
      <c r="B471" s="67" t="s">
        <v>64</v>
      </c>
      <c r="C471" s="67"/>
      <c r="D471" s="35" t="s">
        <v>684</v>
      </c>
      <c r="E471" s="35" t="s">
        <v>685</v>
      </c>
      <c r="F471" s="30">
        <v>1</v>
      </c>
      <c r="G471" s="31">
        <v>3.8627600000000002</v>
      </c>
      <c r="H471" s="31">
        <v>3.8627600000000002</v>
      </c>
      <c r="I471" s="31">
        <f>G471-H471</f>
        <v>0</v>
      </c>
    </row>
    <row r="472" spans="1:9" ht="15.75" outlineLevel="3" x14ac:dyDescent="0.2">
      <c r="A472" s="15">
        <v>431</v>
      </c>
      <c r="B472" s="64" t="s">
        <v>952</v>
      </c>
      <c r="C472" s="65"/>
      <c r="D472" s="40">
        <v>210136000436</v>
      </c>
      <c r="E472" s="37">
        <v>44547</v>
      </c>
      <c r="F472" s="30">
        <v>1</v>
      </c>
      <c r="G472" s="31">
        <v>14.175000000000001</v>
      </c>
      <c r="H472" s="31">
        <v>14.175000000000001</v>
      </c>
      <c r="I472" s="31">
        <f>G472-H472</f>
        <v>0</v>
      </c>
    </row>
    <row r="473" spans="1:9" ht="15.75" outlineLevel="1" x14ac:dyDescent="0.2">
      <c r="A473" s="95" t="s">
        <v>73</v>
      </c>
      <c r="B473" s="95"/>
      <c r="C473" s="95"/>
      <c r="D473" s="95"/>
      <c r="E473" s="95"/>
      <c r="F473" s="9">
        <v>154</v>
      </c>
      <c r="G473" s="38">
        <f>SUM(G474:G627)</f>
        <v>1752.443309999999</v>
      </c>
      <c r="H473" s="38">
        <f>SUM(H474:H627)</f>
        <v>1752.443309999999</v>
      </c>
      <c r="I473" s="12">
        <f>SUM(I474:I627)</f>
        <v>0</v>
      </c>
    </row>
    <row r="474" spans="1:9" ht="18.75" customHeight="1" outlineLevel="3" x14ac:dyDescent="0.2">
      <c r="A474" s="15">
        <v>432</v>
      </c>
      <c r="B474" s="64" t="s">
        <v>686</v>
      </c>
      <c r="C474" s="65"/>
      <c r="D474" s="35" t="s">
        <v>687</v>
      </c>
      <c r="E474" s="35" t="s">
        <v>688</v>
      </c>
      <c r="F474" s="30">
        <v>1</v>
      </c>
      <c r="G474" s="31">
        <v>3.1635</v>
      </c>
      <c r="H474" s="31">
        <v>3.1635</v>
      </c>
      <c r="I474" s="31">
        <f>G474-H474</f>
        <v>0</v>
      </c>
    </row>
    <row r="475" spans="1:9" ht="18.75" customHeight="1" outlineLevel="3" x14ac:dyDescent="0.2">
      <c r="A475" s="15">
        <f>A474+1</f>
        <v>433</v>
      </c>
      <c r="B475" s="64" t="s">
        <v>689</v>
      </c>
      <c r="C475" s="65"/>
      <c r="D475" s="35" t="s">
        <v>690</v>
      </c>
      <c r="E475" s="35" t="s">
        <v>688</v>
      </c>
      <c r="F475" s="30">
        <v>1</v>
      </c>
      <c r="G475" s="31">
        <v>3.8759999999999999</v>
      </c>
      <c r="H475" s="31">
        <v>3.8759999999999999</v>
      </c>
      <c r="I475" s="31">
        <f t="shared" ref="I475:I538" si="20">G475-H475</f>
        <v>0</v>
      </c>
    </row>
    <row r="476" spans="1:9" ht="18.75" customHeight="1" outlineLevel="3" x14ac:dyDescent="0.2">
      <c r="A476" s="15">
        <f t="shared" ref="A476:A539" si="21">A475+1</f>
        <v>434</v>
      </c>
      <c r="B476" s="64" t="s">
        <v>691</v>
      </c>
      <c r="C476" s="65"/>
      <c r="D476" s="35" t="s">
        <v>692</v>
      </c>
      <c r="E476" s="35" t="s">
        <v>688</v>
      </c>
      <c r="F476" s="30">
        <v>1</v>
      </c>
      <c r="G476" s="31">
        <v>3.306</v>
      </c>
      <c r="H476" s="31">
        <v>3.306</v>
      </c>
      <c r="I476" s="31">
        <f t="shared" si="20"/>
        <v>0</v>
      </c>
    </row>
    <row r="477" spans="1:9" ht="18.75" customHeight="1" outlineLevel="3" x14ac:dyDescent="0.2">
      <c r="A477" s="15">
        <f t="shared" si="21"/>
        <v>435</v>
      </c>
      <c r="B477" s="64" t="s">
        <v>693</v>
      </c>
      <c r="C477" s="65"/>
      <c r="D477" s="35" t="s">
        <v>694</v>
      </c>
      <c r="E477" s="35" t="s">
        <v>688</v>
      </c>
      <c r="F477" s="30">
        <v>1</v>
      </c>
      <c r="G477" s="31">
        <v>4.218</v>
      </c>
      <c r="H477" s="31">
        <v>4.218</v>
      </c>
      <c r="I477" s="31">
        <f t="shared" si="20"/>
        <v>0</v>
      </c>
    </row>
    <row r="478" spans="1:9" ht="18.75" customHeight="1" outlineLevel="3" x14ac:dyDescent="0.2">
      <c r="A478" s="15">
        <f t="shared" si="21"/>
        <v>436</v>
      </c>
      <c r="B478" s="64" t="s">
        <v>695</v>
      </c>
      <c r="C478" s="65"/>
      <c r="D478" s="35" t="s">
        <v>696</v>
      </c>
      <c r="E478" s="35" t="s">
        <v>399</v>
      </c>
      <c r="F478" s="30">
        <v>1</v>
      </c>
      <c r="G478" s="31">
        <v>7.6</v>
      </c>
      <c r="H478" s="31">
        <v>7.6</v>
      </c>
      <c r="I478" s="31">
        <f t="shared" si="20"/>
        <v>0</v>
      </c>
    </row>
    <row r="479" spans="1:9" ht="18.75" customHeight="1" outlineLevel="3" x14ac:dyDescent="0.2">
      <c r="A479" s="15">
        <f t="shared" si="21"/>
        <v>437</v>
      </c>
      <c r="B479" s="64" t="s">
        <v>64</v>
      </c>
      <c r="C479" s="65"/>
      <c r="D479" s="35" t="s">
        <v>697</v>
      </c>
      <c r="E479" s="35" t="s">
        <v>698</v>
      </c>
      <c r="F479" s="30">
        <v>1</v>
      </c>
      <c r="G479" s="31">
        <v>3.4214699999999998</v>
      </c>
      <c r="H479" s="31">
        <v>3.4214699999999998</v>
      </c>
      <c r="I479" s="31">
        <f t="shared" si="20"/>
        <v>0</v>
      </c>
    </row>
    <row r="480" spans="1:9" ht="18.75" customHeight="1" outlineLevel="3" x14ac:dyDescent="0.2">
      <c r="A480" s="15">
        <f t="shared" si="21"/>
        <v>438</v>
      </c>
      <c r="B480" s="64" t="s">
        <v>64</v>
      </c>
      <c r="C480" s="65"/>
      <c r="D480" s="35" t="s">
        <v>699</v>
      </c>
      <c r="E480" s="35" t="s">
        <v>698</v>
      </c>
      <c r="F480" s="30">
        <v>1</v>
      </c>
      <c r="G480" s="31">
        <v>3.4214699999999998</v>
      </c>
      <c r="H480" s="31">
        <v>3.4214699999999998</v>
      </c>
      <c r="I480" s="31">
        <f t="shared" si="20"/>
        <v>0</v>
      </c>
    </row>
    <row r="481" spans="1:9" ht="18.75" customHeight="1" outlineLevel="3" x14ac:dyDescent="0.2">
      <c r="A481" s="15">
        <f t="shared" si="21"/>
        <v>439</v>
      </c>
      <c r="B481" s="64" t="s">
        <v>64</v>
      </c>
      <c r="C481" s="65"/>
      <c r="D481" s="35" t="s">
        <v>700</v>
      </c>
      <c r="E481" s="35" t="s">
        <v>698</v>
      </c>
      <c r="F481" s="30">
        <v>1</v>
      </c>
      <c r="G481" s="31">
        <v>3.4214600000000002</v>
      </c>
      <c r="H481" s="31">
        <v>3.4214600000000002</v>
      </c>
      <c r="I481" s="31">
        <f t="shared" si="20"/>
        <v>0</v>
      </c>
    </row>
    <row r="482" spans="1:9" ht="18.75" customHeight="1" outlineLevel="3" x14ac:dyDescent="0.2">
      <c r="A482" s="15">
        <f t="shared" si="21"/>
        <v>440</v>
      </c>
      <c r="B482" s="64" t="s">
        <v>701</v>
      </c>
      <c r="C482" s="65"/>
      <c r="D482" s="35" t="s">
        <v>702</v>
      </c>
      <c r="E482" s="35" t="s">
        <v>402</v>
      </c>
      <c r="F482" s="30">
        <v>1</v>
      </c>
      <c r="G482" s="31">
        <v>41.5</v>
      </c>
      <c r="H482" s="31">
        <v>41.5</v>
      </c>
      <c r="I482" s="31">
        <f t="shared" si="20"/>
        <v>0</v>
      </c>
    </row>
    <row r="483" spans="1:9" ht="18.75" customHeight="1" outlineLevel="3" x14ac:dyDescent="0.2">
      <c r="A483" s="15">
        <f t="shared" si="21"/>
        <v>441</v>
      </c>
      <c r="B483" s="64" t="s">
        <v>701</v>
      </c>
      <c r="C483" s="65"/>
      <c r="D483" s="35" t="s">
        <v>703</v>
      </c>
      <c r="E483" s="35" t="s">
        <v>402</v>
      </c>
      <c r="F483" s="30">
        <v>1</v>
      </c>
      <c r="G483" s="31">
        <v>41.5</v>
      </c>
      <c r="H483" s="31">
        <v>41.5</v>
      </c>
      <c r="I483" s="31">
        <f t="shared" si="20"/>
        <v>0</v>
      </c>
    </row>
    <row r="484" spans="1:9" ht="18.75" customHeight="1" outlineLevel="3" x14ac:dyDescent="0.2">
      <c r="A484" s="15">
        <f t="shared" si="21"/>
        <v>442</v>
      </c>
      <c r="B484" s="64" t="s">
        <v>701</v>
      </c>
      <c r="C484" s="65"/>
      <c r="D484" s="35" t="s">
        <v>704</v>
      </c>
      <c r="E484" s="35" t="s">
        <v>402</v>
      </c>
      <c r="F484" s="30">
        <v>1</v>
      </c>
      <c r="G484" s="31">
        <v>41.5</v>
      </c>
      <c r="H484" s="31">
        <v>41.5</v>
      </c>
      <c r="I484" s="31">
        <f t="shared" si="20"/>
        <v>0</v>
      </c>
    </row>
    <row r="485" spans="1:9" ht="18.75" customHeight="1" outlineLevel="3" x14ac:dyDescent="0.2">
      <c r="A485" s="15">
        <f t="shared" si="21"/>
        <v>443</v>
      </c>
      <c r="B485" s="64" t="s">
        <v>701</v>
      </c>
      <c r="C485" s="65"/>
      <c r="D485" s="35" t="s">
        <v>705</v>
      </c>
      <c r="E485" s="35" t="s">
        <v>402</v>
      </c>
      <c r="F485" s="30">
        <v>1</v>
      </c>
      <c r="G485" s="31">
        <v>41.5</v>
      </c>
      <c r="H485" s="31">
        <v>41.5</v>
      </c>
      <c r="I485" s="31">
        <f t="shared" si="20"/>
        <v>0</v>
      </c>
    </row>
    <row r="486" spans="1:9" ht="18.75" customHeight="1" outlineLevel="3" x14ac:dyDescent="0.2">
      <c r="A486" s="15">
        <f t="shared" si="21"/>
        <v>444</v>
      </c>
      <c r="B486" s="64" t="s">
        <v>701</v>
      </c>
      <c r="C486" s="65"/>
      <c r="D486" s="35" t="s">
        <v>706</v>
      </c>
      <c r="E486" s="35" t="s">
        <v>402</v>
      </c>
      <c r="F486" s="30">
        <v>1</v>
      </c>
      <c r="G486" s="31">
        <v>41.5</v>
      </c>
      <c r="H486" s="31">
        <v>41.5</v>
      </c>
      <c r="I486" s="31">
        <f t="shared" si="20"/>
        <v>0</v>
      </c>
    </row>
    <row r="487" spans="1:9" ht="18.75" customHeight="1" outlineLevel="3" x14ac:dyDescent="0.2">
      <c r="A487" s="15">
        <f t="shared" si="21"/>
        <v>445</v>
      </c>
      <c r="B487" s="64" t="s">
        <v>701</v>
      </c>
      <c r="C487" s="65"/>
      <c r="D487" s="35" t="s">
        <v>707</v>
      </c>
      <c r="E487" s="35" t="s">
        <v>402</v>
      </c>
      <c r="F487" s="30">
        <v>1</v>
      </c>
      <c r="G487" s="31">
        <v>41.5</v>
      </c>
      <c r="H487" s="31">
        <v>41.5</v>
      </c>
      <c r="I487" s="31">
        <f t="shared" si="20"/>
        <v>0</v>
      </c>
    </row>
    <row r="488" spans="1:9" ht="18.75" customHeight="1" outlineLevel="3" x14ac:dyDescent="0.2">
      <c r="A488" s="15">
        <f t="shared" si="21"/>
        <v>446</v>
      </c>
      <c r="B488" s="64" t="s">
        <v>701</v>
      </c>
      <c r="C488" s="65"/>
      <c r="D488" s="35" t="s">
        <v>708</v>
      </c>
      <c r="E488" s="35" t="s">
        <v>402</v>
      </c>
      <c r="F488" s="30">
        <v>1</v>
      </c>
      <c r="G488" s="31">
        <v>41.5</v>
      </c>
      <c r="H488" s="31">
        <v>41.5</v>
      </c>
      <c r="I488" s="31">
        <f t="shared" si="20"/>
        <v>0</v>
      </c>
    </row>
    <row r="489" spans="1:9" ht="18.75" customHeight="1" outlineLevel="3" x14ac:dyDescent="0.2">
      <c r="A489" s="15">
        <f t="shared" si="21"/>
        <v>447</v>
      </c>
      <c r="B489" s="64" t="s">
        <v>701</v>
      </c>
      <c r="C489" s="65"/>
      <c r="D489" s="35" t="s">
        <v>709</v>
      </c>
      <c r="E489" s="35" t="s">
        <v>402</v>
      </c>
      <c r="F489" s="30">
        <v>1</v>
      </c>
      <c r="G489" s="31">
        <v>41.5</v>
      </c>
      <c r="H489" s="31">
        <v>41.5</v>
      </c>
      <c r="I489" s="31">
        <f t="shared" si="20"/>
        <v>0</v>
      </c>
    </row>
    <row r="490" spans="1:9" ht="18.75" customHeight="1" outlineLevel="3" x14ac:dyDescent="0.2">
      <c r="A490" s="15">
        <f t="shared" si="21"/>
        <v>448</v>
      </c>
      <c r="B490" s="64" t="s">
        <v>701</v>
      </c>
      <c r="C490" s="65"/>
      <c r="D490" s="35" t="s">
        <v>710</v>
      </c>
      <c r="E490" s="35" t="s">
        <v>402</v>
      </c>
      <c r="F490" s="30">
        <v>1</v>
      </c>
      <c r="G490" s="31">
        <v>41.5</v>
      </c>
      <c r="H490" s="31">
        <v>41.5</v>
      </c>
      <c r="I490" s="31">
        <f t="shared" si="20"/>
        <v>0</v>
      </c>
    </row>
    <row r="491" spans="1:9" ht="18.75" customHeight="1" outlineLevel="3" x14ac:dyDescent="0.2">
      <c r="A491" s="15">
        <f t="shared" si="21"/>
        <v>449</v>
      </c>
      <c r="B491" s="64" t="s">
        <v>701</v>
      </c>
      <c r="C491" s="65"/>
      <c r="D491" s="35" t="s">
        <v>711</v>
      </c>
      <c r="E491" s="35" t="s">
        <v>402</v>
      </c>
      <c r="F491" s="30">
        <v>1</v>
      </c>
      <c r="G491" s="31">
        <v>41.5</v>
      </c>
      <c r="H491" s="31">
        <v>41.5</v>
      </c>
      <c r="I491" s="31">
        <f t="shared" si="20"/>
        <v>0</v>
      </c>
    </row>
    <row r="492" spans="1:9" ht="18.75" customHeight="1" outlineLevel="3" x14ac:dyDescent="0.2">
      <c r="A492" s="15">
        <f t="shared" si="21"/>
        <v>450</v>
      </c>
      <c r="B492" s="64" t="s">
        <v>701</v>
      </c>
      <c r="C492" s="65"/>
      <c r="D492" s="35" t="s">
        <v>712</v>
      </c>
      <c r="E492" s="35" t="s">
        <v>402</v>
      </c>
      <c r="F492" s="30">
        <v>1</v>
      </c>
      <c r="G492" s="31">
        <v>41.5</v>
      </c>
      <c r="H492" s="31">
        <v>41.5</v>
      </c>
      <c r="I492" s="31">
        <f t="shared" si="20"/>
        <v>0</v>
      </c>
    </row>
    <row r="493" spans="1:9" ht="18.75" customHeight="1" outlineLevel="3" x14ac:dyDescent="0.2">
      <c r="A493" s="15">
        <f t="shared" si="21"/>
        <v>451</v>
      </c>
      <c r="B493" s="64" t="s">
        <v>701</v>
      </c>
      <c r="C493" s="65"/>
      <c r="D493" s="35" t="s">
        <v>713</v>
      </c>
      <c r="E493" s="35" t="s">
        <v>402</v>
      </c>
      <c r="F493" s="30">
        <v>1</v>
      </c>
      <c r="G493" s="31">
        <v>41.5</v>
      </c>
      <c r="H493" s="31">
        <v>41.5</v>
      </c>
      <c r="I493" s="31">
        <f t="shared" si="20"/>
        <v>0</v>
      </c>
    </row>
    <row r="494" spans="1:9" ht="18.75" customHeight="1" outlineLevel="3" x14ac:dyDescent="0.2">
      <c r="A494" s="15">
        <f t="shared" si="21"/>
        <v>452</v>
      </c>
      <c r="B494" s="64" t="s">
        <v>714</v>
      </c>
      <c r="C494" s="65"/>
      <c r="D494" s="35" t="s">
        <v>715</v>
      </c>
      <c r="E494" s="35" t="s">
        <v>402</v>
      </c>
      <c r="F494" s="30">
        <v>1</v>
      </c>
      <c r="G494" s="31">
        <v>10.68</v>
      </c>
      <c r="H494" s="31">
        <v>10.68</v>
      </c>
      <c r="I494" s="31">
        <f t="shared" si="20"/>
        <v>0</v>
      </c>
    </row>
    <row r="495" spans="1:9" ht="18.75" customHeight="1" outlineLevel="3" x14ac:dyDescent="0.2">
      <c r="A495" s="15">
        <f t="shared" si="21"/>
        <v>453</v>
      </c>
      <c r="B495" s="64" t="s">
        <v>716</v>
      </c>
      <c r="C495" s="65"/>
      <c r="D495" s="35" t="s">
        <v>717</v>
      </c>
      <c r="E495" s="35" t="s">
        <v>402</v>
      </c>
      <c r="F495" s="30">
        <v>1</v>
      </c>
      <c r="G495" s="31">
        <v>35</v>
      </c>
      <c r="H495" s="31">
        <v>35</v>
      </c>
      <c r="I495" s="31">
        <f t="shared" si="20"/>
        <v>0</v>
      </c>
    </row>
    <row r="496" spans="1:9" ht="18.75" customHeight="1" outlineLevel="3" x14ac:dyDescent="0.2">
      <c r="A496" s="15">
        <f t="shared" si="21"/>
        <v>454</v>
      </c>
      <c r="B496" s="64" t="s">
        <v>718</v>
      </c>
      <c r="C496" s="65"/>
      <c r="D496" s="35" t="s">
        <v>719</v>
      </c>
      <c r="E496" s="35" t="s">
        <v>402</v>
      </c>
      <c r="F496" s="30">
        <v>1</v>
      </c>
      <c r="G496" s="31">
        <v>11.85</v>
      </c>
      <c r="H496" s="31">
        <v>11.85</v>
      </c>
      <c r="I496" s="31">
        <f t="shared" si="20"/>
        <v>0</v>
      </c>
    </row>
    <row r="497" spans="1:9" ht="18.75" customHeight="1" outlineLevel="3" x14ac:dyDescent="0.2">
      <c r="A497" s="15">
        <f t="shared" si="21"/>
        <v>455</v>
      </c>
      <c r="B497" s="64" t="s">
        <v>720</v>
      </c>
      <c r="C497" s="65"/>
      <c r="D497" s="35" t="s">
        <v>721</v>
      </c>
      <c r="E497" s="35" t="s">
        <v>722</v>
      </c>
      <c r="F497" s="30">
        <v>1</v>
      </c>
      <c r="G497" s="31">
        <v>7.9222600000000005</v>
      </c>
      <c r="H497" s="31">
        <v>7.9222600000000005</v>
      </c>
      <c r="I497" s="31">
        <f t="shared" si="20"/>
        <v>0</v>
      </c>
    </row>
    <row r="498" spans="1:9" ht="18.75" customHeight="1" outlineLevel="3" x14ac:dyDescent="0.2">
      <c r="A498" s="15">
        <f t="shared" si="21"/>
        <v>456</v>
      </c>
      <c r="B498" s="64" t="s">
        <v>723</v>
      </c>
      <c r="C498" s="65"/>
      <c r="D498" s="35" t="s">
        <v>724</v>
      </c>
      <c r="E498" s="35" t="s">
        <v>41</v>
      </c>
      <c r="F498" s="30">
        <v>1</v>
      </c>
      <c r="G498" s="31">
        <v>3.8696899999999999</v>
      </c>
      <c r="H498" s="31">
        <v>3.8696899999999999</v>
      </c>
      <c r="I498" s="31">
        <f t="shared" si="20"/>
        <v>0</v>
      </c>
    </row>
    <row r="499" spans="1:9" ht="18.75" customHeight="1" outlineLevel="3" x14ac:dyDescent="0.2">
      <c r="A499" s="15">
        <f t="shared" si="21"/>
        <v>457</v>
      </c>
      <c r="B499" s="64" t="s">
        <v>725</v>
      </c>
      <c r="C499" s="65"/>
      <c r="D499" s="35" t="s">
        <v>45</v>
      </c>
      <c r="E499" s="35" t="s">
        <v>726</v>
      </c>
      <c r="F499" s="30">
        <v>1</v>
      </c>
      <c r="G499" s="31">
        <v>9.5135699999999996</v>
      </c>
      <c r="H499" s="31">
        <v>9.5135699999999996</v>
      </c>
      <c r="I499" s="31">
        <f t="shared" si="20"/>
        <v>0</v>
      </c>
    </row>
    <row r="500" spans="1:9" ht="18.75" customHeight="1" outlineLevel="3" x14ac:dyDescent="0.2">
      <c r="A500" s="15">
        <f t="shared" si="21"/>
        <v>458</v>
      </c>
      <c r="B500" s="64" t="s">
        <v>727</v>
      </c>
      <c r="C500" s="65"/>
      <c r="D500" s="35" t="s">
        <v>728</v>
      </c>
      <c r="E500" s="35" t="s">
        <v>729</v>
      </c>
      <c r="F500" s="30">
        <v>1</v>
      </c>
      <c r="G500" s="31">
        <v>3.0784799999999999</v>
      </c>
      <c r="H500" s="31">
        <v>3.0784799999999999</v>
      </c>
      <c r="I500" s="31">
        <f t="shared" si="20"/>
        <v>0</v>
      </c>
    </row>
    <row r="501" spans="1:9" ht="18.75" customHeight="1" outlineLevel="3" x14ac:dyDescent="0.2">
      <c r="A501" s="15">
        <f t="shared" si="21"/>
        <v>459</v>
      </c>
      <c r="B501" s="64" t="s">
        <v>730</v>
      </c>
      <c r="C501" s="65"/>
      <c r="D501" s="35" t="s">
        <v>731</v>
      </c>
      <c r="E501" s="35" t="s">
        <v>41</v>
      </c>
      <c r="F501" s="30">
        <v>1</v>
      </c>
      <c r="G501" s="31">
        <v>6.8249799999999992</v>
      </c>
      <c r="H501" s="31">
        <v>6.8249799999999992</v>
      </c>
      <c r="I501" s="31">
        <f t="shared" si="20"/>
        <v>0</v>
      </c>
    </row>
    <row r="502" spans="1:9" ht="18.75" customHeight="1" outlineLevel="3" x14ac:dyDescent="0.2">
      <c r="A502" s="15">
        <f t="shared" si="21"/>
        <v>460</v>
      </c>
      <c r="B502" s="64" t="s">
        <v>732</v>
      </c>
      <c r="C502" s="65"/>
      <c r="D502" s="35" t="s">
        <v>733</v>
      </c>
      <c r="E502" s="35" t="s">
        <v>722</v>
      </c>
      <c r="F502" s="30">
        <v>1</v>
      </c>
      <c r="G502" s="31">
        <v>7.5196699999999996</v>
      </c>
      <c r="H502" s="31">
        <v>7.5196699999999996</v>
      </c>
      <c r="I502" s="31">
        <f t="shared" si="20"/>
        <v>0</v>
      </c>
    </row>
    <row r="503" spans="1:9" ht="18.75" customHeight="1" outlineLevel="3" x14ac:dyDescent="0.2">
      <c r="A503" s="15">
        <f t="shared" si="21"/>
        <v>461</v>
      </c>
      <c r="B503" s="64" t="s">
        <v>734</v>
      </c>
      <c r="C503" s="65"/>
      <c r="D503" s="35" t="s">
        <v>735</v>
      </c>
      <c r="E503" s="35" t="s">
        <v>736</v>
      </c>
      <c r="F503" s="30">
        <v>1</v>
      </c>
      <c r="G503" s="31">
        <v>8.9903300000000002</v>
      </c>
      <c r="H503" s="31">
        <v>8.9903300000000002</v>
      </c>
      <c r="I503" s="31">
        <f t="shared" si="20"/>
        <v>0</v>
      </c>
    </row>
    <row r="504" spans="1:9" ht="18.75" customHeight="1" outlineLevel="3" x14ac:dyDescent="0.2">
      <c r="A504" s="15">
        <f t="shared" si="21"/>
        <v>462</v>
      </c>
      <c r="B504" s="64" t="s">
        <v>737</v>
      </c>
      <c r="C504" s="65"/>
      <c r="D504" s="35" t="s">
        <v>738</v>
      </c>
      <c r="E504" s="35" t="s">
        <v>10</v>
      </c>
      <c r="F504" s="30">
        <v>1</v>
      </c>
      <c r="G504" s="31">
        <v>4.6786599999999998</v>
      </c>
      <c r="H504" s="31">
        <v>4.6786599999999998</v>
      </c>
      <c r="I504" s="31">
        <f t="shared" si="20"/>
        <v>0</v>
      </c>
    </row>
    <row r="505" spans="1:9" ht="18.75" customHeight="1" outlineLevel="3" x14ac:dyDescent="0.2">
      <c r="A505" s="15">
        <f t="shared" si="21"/>
        <v>463</v>
      </c>
      <c r="B505" s="64" t="s">
        <v>737</v>
      </c>
      <c r="C505" s="65"/>
      <c r="D505" s="35" t="s">
        <v>739</v>
      </c>
      <c r="E505" s="35" t="s">
        <v>10</v>
      </c>
      <c r="F505" s="30">
        <v>1</v>
      </c>
      <c r="G505" s="31">
        <v>4.6786599999999998</v>
      </c>
      <c r="H505" s="31">
        <v>4.6786599999999998</v>
      </c>
      <c r="I505" s="31">
        <f t="shared" si="20"/>
        <v>0</v>
      </c>
    </row>
    <row r="506" spans="1:9" ht="18.75" customHeight="1" outlineLevel="3" x14ac:dyDescent="0.2">
      <c r="A506" s="15">
        <f t="shared" si="21"/>
        <v>464</v>
      </c>
      <c r="B506" s="64" t="s">
        <v>740</v>
      </c>
      <c r="C506" s="65"/>
      <c r="D506" s="35" t="s">
        <v>741</v>
      </c>
      <c r="E506" s="35" t="s">
        <v>42</v>
      </c>
      <c r="F506" s="30">
        <v>1</v>
      </c>
      <c r="G506" s="31">
        <v>11.74877</v>
      </c>
      <c r="H506" s="31">
        <v>11.74877</v>
      </c>
      <c r="I506" s="31">
        <f t="shared" si="20"/>
        <v>0</v>
      </c>
    </row>
    <row r="507" spans="1:9" ht="18.75" customHeight="1" outlineLevel="3" x14ac:dyDescent="0.2">
      <c r="A507" s="15">
        <f t="shared" si="21"/>
        <v>465</v>
      </c>
      <c r="B507" s="64" t="s">
        <v>742</v>
      </c>
      <c r="C507" s="65"/>
      <c r="D507" s="35" t="s">
        <v>743</v>
      </c>
      <c r="E507" s="35" t="s">
        <v>744</v>
      </c>
      <c r="F507" s="30">
        <v>1</v>
      </c>
      <c r="G507" s="31">
        <v>12.237719999999999</v>
      </c>
      <c r="H507" s="31">
        <v>12.237719999999999</v>
      </c>
      <c r="I507" s="31">
        <f t="shared" si="20"/>
        <v>0</v>
      </c>
    </row>
    <row r="508" spans="1:9" ht="18.75" customHeight="1" outlineLevel="3" x14ac:dyDescent="0.2">
      <c r="A508" s="15">
        <f t="shared" si="21"/>
        <v>466</v>
      </c>
      <c r="B508" s="64" t="s">
        <v>745</v>
      </c>
      <c r="C508" s="65"/>
      <c r="D508" s="35" t="s">
        <v>746</v>
      </c>
      <c r="E508" s="35" t="s">
        <v>747</v>
      </c>
      <c r="F508" s="30">
        <v>1</v>
      </c>
      <c r="G508" s="31">
        <v>4.5758100000000006</v>
      </c>
      <c r="H508" s="31">
        <v>4.5758100000000006</v>
      </c>
      <c r="I508" s="31">
        <f t="shared" si="20"/>
        <v>0</v>
      </c>
    </row>
    <row r="509" spans="1:9" ht="18.75" customHeight="1" outlineLevel="3" x14ac:dyDescent="0.2">
      <c r="A509" s="15">
        <f t="shared" si="21"/>
        <v>467</v>
      </c>
      <c r="B509" s="64" t="s">
        <v>745</v>
      </c>
      <c r="C509" s="65"/>
      <c r="D509" s="35" t="s">
        <v>748</v>
      </c>
      <c r="E509" s="35" t="s">
        <v>747</v>
      </c>
      <c r="F509" s="30">
        <v>1</v>
      </c>
      <c r="G509" s="31">
        <v>4.5758100000000006</v>
      </c>
      <c r="H509" s="31">
        <v>4.5758100000000006</v>
      </c>
      <c r="I509" s="31">
        <f t="shared" si="20"/>
        <v>0</v>
      </c>
    </row>
    <row r="510" spans="1:9" ht="18.75" customHeight="1" outlineLevel="3" x14ac:dyDescent="0.2">
      <c r="A510" s="15">
        <f t="shared" si="21"/>
        <v>468</v>
      </c>
      <c r="B510" s="64" t="s">
        <v>749</v>
      </c>
      <c r="C510" s="65"/>
      <c r="D510" s="35" t="s">
        <v>750</v>
      </c>
      <c r="E510" s="35" t="s">
        <v>43</v>
      </c>
      <c r="F510" s="30">
        <v>1</v>
      </c>
      <c r="G510" s="31">
        <v>5.1841400000000002</v>
      </c>
      <c r="H510" s="31">
        <v>5.1841400000000002</v>
      </c>
      <c r="I510" s="31">
        <f t="shared" si="20"/>
        <v>0</v>
      </c>
    </row>
    <row r="511" spans="1:9" ht="18.75" customHeight="1" outlineLevel="3" x14ac:dyDescent="0.2">
      <c r="A511" s="15">
        <f t="shared" si="21"/>
        <v>469</v>
      </c>
      <c r="B511" s="64" t="s">
        <v>751</v>
      </c>
      <c r="C511" s="65"/>
      <c r="D511" s="35" t="s">
        <v>752</v>
      </c>
      <c r="E511" s="35" t="s">
        <v>43</v>
      </c>
      <c r="F511" s="30">
        <v>1</v>
      </c>
      <c r="G511" s="31">
        <v>7.8524099999999999</v>
      </c>
      <c r="H511" s="31">
        <v>7.8524099999999999</v>
      </c>
      <c r="I511" s="31">
        <f t="shared" si="20"/>
        <v>0</v>
      </c>
    </row>
    <row r="512" spans="1:9" ht="18.75" customHeight="1" outlineLevel="3" x14ac:dyDescent="0.2">
      <c r="A512" s="15">
        <f t="shared" si="21"/>
        <v>470</v>
      </c>
      <c r="B512" s="64" t="s">
        <v>753</v>
      </c>
      <c r="C512" s="65"/>
      <c r="D512" s="35" t="s">
        <v>754</v>
      </c>
      <c r="E512" s="35" t="s">
        <v>41</v>
      </c>
      <c r="F512" s="30">
        <v>1</v>
      </c>
      <c r="G512" s="31">
        <v>8.0784699999999994</v>
      </c>
      <c r="H512" s="31">
        <v>8.0784699999999994</v>
      </c>
      <c r="I512" s="31">
        <f t="shared" si="20"/>
        <v>0</v>
      </c>
    </row>
    <row r="513" spans="1:9" ht="18.75" customHeight="1" outlineLevel="3" x14ac:dyDescent="0.2">
      <c r="A513" s="15">
        <f t="shared" si="21"/>
        <v>471</v>
      </c>
      <c r="B513" s="64" t="s">
        <v>740</v>
      </c>
      <c r="C513" s="65"/>
      <c r="D513" s="35" t="s">
        <v>755</v>
      </c>
      <c r="E513" s="35" t="s">
        <v>747</v>
      </c>
      <c r="F513" s="30">
        <v>1</v>
      </c>
      <c r="G513" s="31">
        <v>4.5758100000000006</v>
      </c>
      <c r="H513" s="31">
        <v>4.5758100000000006</v>
      </c>
      <c r="I513" s="31">
        <f t="shared" si="20"/>
        <v>0</v>
      </c>
    </row>
    <row r="514" spans="1:9" ht="18.75" customHeight="1" outlineLevel="3" x14ac:dyDescent="0.2">
      <c r="A514" s="15">
        <f t="shared" si="21"/>
        <v>472</v>
      </c>
      <c r="B514" s="64" t="s">
        <v>734</v>
      </c>
      <c r="C514" s="65"/>
      <c r="D514" s="35" t="s">
        <v>756</v>
      </c>
      <c r="E514" s="35" t="s">
        <v>736</v>
      </c>
      <c r="F514" s="30">
        <v>1</v>
      </c>
      <c r="G514" s="31">
        <v>7.1932799999999997</v>
      </c>
      <c r="H514" s="31">
        <v>7.1932799999999997</v>
      </c>
      <c r="I514" s="31">
        <f t="shared" si="20"/>
        <v>0</v>
      </c>
    </row>
    <row r="515" spans="1:9" ht="18.75" customHeight="1" outlineLevel="3" x14ac:dyDescent="0.2">
      <c r="A515" s="15">
        <f t="shared" si="21"/>
        <v>473</v>
      </c>
      <c r="B515" s="64" t="s">
        <v>734</v>
      </c>
      <c r="C515" s="65"/>
      <c r="D515" s="35" t="s">
        <v>757</v>
      </c>
      <c r="E515" s="35" t="s">
        <v>736</v>
      </c>
      <c r="F515" s="30">
        <v>1</v>
      </c>
      <c r="G515" s="31">
        <v>8.9903300000000002</v>
      </c>
      <c r="H515" s="31">
        <v>8.9903300000000002</v>
      </c>
      <c r="I515" s="31">
        <f t="shared" si="20"/>
        <v>0</v>
      </c>
    </row>
    <row r="516" spans="1:9" ht="18.75" customHeight="1" outlineLevel="3" x14ac:dyDescent="0.2">
      <c r="A516" s="15">
        <f t="shared" si="21"/>
        <v>474</v>
      </c>
      <c r="B516" s="64" t="s">
        <v>758</v>
      </c>
      <c r="C516" s="65"/>
      <c r="D516" s="35" t="s">
        <v>759</v>
      </c>
      <c r="E516" s="35" t="s">
        <v>760</v>
      </c>
      <c r="F516" s="30">
        <v>1</v>
      </c>
      <c r="G516" s="31">
        <v>7.1059999999999999</v>
      </c>
      <c r="H516" s="31">
        <v>7.1059999999999999</v>
      </c>
      <c r="I516" s="31">
        <f t="shared" si="20"/>
        <v>0</v>
      </c>
    </row>
    <row r="517" spans="1:9" ht="18.75" customHeight="1" outlineLevel="3" x14ac:dyDescent="0.2">
      <c r="A517" s="15">
        <f t="shared" si="21"/>
        <v>475</v>
      </c>
      <c r="B517" s="64" t="s">
        <v>761</v>
      </c>
      <c r="C517" s="65"/>
      <c r="D517" s="35" t="s">
        <v>66</v>
      </c>
      <c r="E517" s="35" t="s">
        <v>760</v>
      </c>
      <c r="F517" s="30">
        <v>1</v>
      </c>
      <c r="G517" s="31">
        <v>10.137</v>
      </c>
      <c r="H517" s="31">
        <v>10.137</v>
      </c>
      <c r="I517" s="31">
        <f t="shared" si="20"/>
        <v>0</v>
      </c>
    </row>
    <row r="518" spans="1:9" ht="18.75" customHeight="1" outlineLevel="3" x14ac:dyDescent="0.2">
      <c r="A518" s="15">
        <f t="shared" si="21"/>
        <v>476</v>
      </c>
      <c r="B518" s="64" t="s">
        <v>762</v>
      </c>
      <c r="C518" s="65"/>
      <c r="D518" s="35" t="s">
        <v>763</v>
      </c>
      <c r="E518" s="35" t="s">
        <v>535</v>
      </c>
      <c r="F518" s="30">
        <v>1</v>
      </c>
      <c r="G518" s="31">
        <v>3.5</v>
      </c>
      <c r="H518" s="31">
        <v>3.5</v>
      </c>
      <c r="I518" s="31">
        <f t="shared" si="20"/>
        <v>0</v>
      </c>
    </row>
    <row r="519" spans="1:9" ht="18.75" customHeight="1" outlineLevel="3" x14ac:dyDescent="0.2">
      <c r="A519" s="15">
        <f t="shared" si="21"/>
        <v>477</v>
      </c>
      <c r="B519" s="64" t="s">
        <v>764</v>
      </c>
      <c r="C519" s="65"/>
      <c r="D519" s="35" t="s">
        <v>765</v>
      </c>
      <c r="E519" s="35" t="s">
        <v>47</v>
      </c>
      <c r="F519" s="30">
        <v>1</v>
      </c>
      <c r="G519" s="31">
        <v>4.5</v>
      </c>
      <c r="H519" s="31">
        <v>4.5</v>
      </c>
      <c r="I519" s="31">
        <f t="shared" si="20"/>
        <v>0</v>
      </c>
    </row>
    <row r="520" spans="1:9" ht="18.75" customHeight="1" outlineLevel="3" x14ac:dyDescent="0.2">
      <c r="A520" s="15">
        <f t="shared" si="21"/>
        <v>478</v>
      </c>
      <c r="B520" s="64" t="s">
        <v>764</v>
      </c>
      <c r="C520" s="65"/>
      <c r="D520" s="35" t="s">
        <v>65</v>
      </c>
      <c r="E520" s="35" t="s">
        <v>47</v>
      </c>
      <c r="F520" s="30">
        <v>1</v>
      </c>
      <c r="G520" s="31">
        <v>4.5</v>
      </c>
      <c r="H520" s="31">
        <v>4.5</v>
      </c>
      <c r="I520" s="31">
        <f t="shared" si="20"/>
        <v>0</v>
      </c>
    </row>
    <row r="521" spans="1:9" ht="18.75" customHeight="1" outlineLevel="3" x14ac:dyDescent="0.2">
      <c r="A521" s="15">
        <f t="shared" si="21"/>
        <v>479</v>
      </c>
      <c r="B521" s="64" t="s">
        <v>766</v>
      </c>
      <c r="C521" s="65"/>
      <c r="D521" s="35" t="s">
        <v>767</v>
      </c>
      <c r="E521" s="35" t="s">
        <v>768</v>
      </c>
      <c r="F521" s="30">
        <v>1</v>
      </c>
      <c r="G521" s="31">
        <v>6.79</v>
      </c>
      <c r="H521" s="31">
        <v>6.79</v>
      </c>
      <c r="I521" s="31">
        <f t="shared" si="20"/>
        <v>0</v>
      </c>
    </row>
    <row r="522" spans="1:9" ht="18.75" customHeight="1" outlineLevel="3" x14ac:dyDescent="0.2">
      <c r="A522" s="15">
        <f t="shared" si="21"/>
        <v>480</v>
      </c>
      <c r="B522" s="64" t="s">
        <v>769</v>
      </c>
      <c r="C522" s="65"/>
      <c r="D522" s="35" t="s">
        <v>53</v>
      </c>
      <c r="E522" s="35" t="s">
        <v>770</v>
      </c>
      <c r="F522" s="30">
        <v>1</v>
      </c>
      <c r="G522" s="31">
        <v>10</v>
      </c>
      <c r="H522" s="31">
        <v>10</v>
      </c>
      <c r="I522" s="31">
        <f t="shared" si="20"/>
        <v>0</v>
      </c>
    </row>
    <row r="523" spans="1:9" ht="18.75" customHeight="1" outlineLevel="3" x14ac:dyDescent="0.2">
      <c r="A523" s="15">
        <f t="shared" si="21"/>
        <v>481</v>
      </c>
      <c r="B523" s="64" t="s">
        <v>769</v>
      </c>
      <c r="C523" s="65"/>
      <c r="D523" s="35" t="s">
        <v>52</v>
      </c>
      <c r="E523" s="35" t="s">
        <v>770</v>
      </c>
      <c r="F523" s="30">
        <v>1</v>
      </c>
      <c r="G523" s="31">
        <v>10</v>
      </c>
      <c r="H523" s="31">
        <v>10</v>
      </c>
      <c r="I523" s="31">
        <f t="shared" si="20"/>
        <v>0</v>
      </c>
    </row>
    <row r="524" spans="1:9" ht="18.75" customHeight="1" outlineLevel="3" x14ac:dyDescent="0.2">
      <c r="A524" s="15">
        <f t="shared" si="21"/>
        <v>482</v>
      </c>
      <c r="B524" s="64" t="s">
        <v>771</v>
      </c>
      <c r="C524" s="65"/>
      <c r="D524" s="35" t="s">
        <v>54</v>
      </c>
      <c r="E524" s="35" t="s">
        <v>25</v>
      </c>
      <c r="F524" s="30">
        <v>1</v>
      </c>
      <c r="G524" s="31">
        <v>7.01</v>
      </c>
      <c r="H524" s="31">
        <v>7.01</v>
      </c>
      <c r="I524" s="31">
        <f t="shared" si="20"/>
        <v>0</v>
      </c>
    </row>
    <row r="525" spans="1:9" ht="18.75" customHeight="1" outlineLevel="3" x14ac:dyDescent="0.2">
      <c r="A525" s="15">
        <f t="shared" si="21"/>
        <v>483</v>
      </c>
      <c r="B525" s="64" t="s">
        <v>772</v>
      </c>
      <c r="C525" s="65"/>
      <c r="D525" s="35" t="s">
        <v>57</v>
      </c>
      <c r="E525" s="35" t="s">
        <v>773</v>
      </c>
      <c r="F525" s="30">
        <v>1</v>
      </c>
      <c r="G525" s="31">
        <v>8.26</v>
      </c>
      <c r="H525" s="31">
        <v>8.26</v>
      </c>
      <c r="I525" s="31">
        <f t="shared" si="20"/>
        <v>0</v>
      </c>
    </row>
    <row r="526" spans="1:9" ht="18.75" customHeight="1" outlineLevel="3" x14ac:dyDescent="0.2">
      <c r="A526" s="15">
        <f t="shared" si="21"/>
        <v>484</v>
      </c>
      <c r="B526" s="64" t="s">
        <v>774</v>
      </c>
      <c r="C526" s="65"/>
      <c r="D526" s="35" t="s">
        <v>56</v>
      </c>
      <c r="E526" s="35" t="s">
        <v>775</v>
      </c>
      <c r="F526" s="30">
        <v>1</v>
      </c>
      <c r="G526" s="31">
        <v>3.8180999999999998</v>
      </c>
      <c r="H526" s="31">
        <v>3.8180999999999998</v>
      </c>
      <c r="I526" s="31">
        <f t="shared" si="20"/>
        <v>0</v>
      </c>
    </row>
    <row r="527" spans="1:9" ht="18.75" customHeight="1" outlineLevel="3" x14ac:dyDescent="0.2">
      <c r="A527" s="15">
        <f t="shared" si="21"/>
        <v>485</v>
      </c>
      <c r="B527" s="64" t="s">
        <v>774</v>
      </c>
      <c r="C527" s="65"/>
      <c r="D527" s="35" t="s">
        <v>55</v>
      </c>
      <c r="E527" s="35" t="s">
        <v>775</v>
      </c>
      <c r="F527" s="30">
        <v>1</v>
      </c>
      <c r="G527" s="31">
        <v>3.8180999999999998</v>
      </c>
      <c r="H527" s="31">
        <v>3.8180999999999998</v>
      </c>
      <c r="I527" s="31">
        <f t="shared" si="20"/>
        <v>0</v>
      </c>
    </row>
    <row r="528" spans="1:9" ht="18.75" customHeight="1" outlineLevel="3" x14ac:dyDescent="0.2">
      <c r="A528" s="15">
        <f t="shared" si="21"/>
        <v>486</v>
      </c>
      <c r="B528" s="64" t="s">
        <v>776</v>
      </c>
      <c r="C528" s="65"/>
      <c r="D528" s="35" t="s">
        <v>777</v>
      </c>
      <c r="E528" s="35" t="s">
        <v>567</v>
      </c>
      <c r="F528" s="30">
        <v>1</v>
      </c>
      <c r="G528" s="31">
        <v>9.2817900000000009</v>
      </c>
      <c r="H528" s="31">
        <v>9.2817900000000009</v>
      </c>
      <c r="I528" s="31">
        <f t="shared" si="20"/>
        <v>0</v>
      </c>
    </row>
    <row r="529" spans="1:9" ht="18.75" customHeight="1" outlineLevel="3" x14ac:dyDescent="0.2">
      <c r="A529" s="15">
        <f t="shared" si="21"/>
        <v>487</v>
      </c>
      <c r="B529" s="64" t="s">
        <v>776</v>
      </c>
      <c r="C529" s="65"/>
      <c r="D529" s="35" t="s">
        <v>778</v>
      </c>
      <c r="E529" s="35" t="s">
        <v>779</v>
      </c>
      <c r="F529" s="30">
        <v>1</v>
      </c>
      <c r="G529" s="31">
        <v>6.8799899999999994</v>
      </c>
      <c r="H529" s="31">
        <v>6.8799899999999994</v>
      </c>
      <c r="I529" s="31">
        <f t="shared" si="20"/>
        <v>0</v>
      </c>
    </row>
    <row r="530" spans="1:9" ht="18.75" customHeight="1" outlineLevel="3" x14ac:dyDescent="0.2">
      <c r="A530" s="15">
        <f t="shared" si="21"/>
        <v>488</v>
      </c>
      <c r="B530" s="64" t="s">
        <v>780</v>
      </c>
      <c r="C530" s="65"/>
      <c r="D530" s="35" t="s">
        <v>781</v>
      </c>
      <c r="E530" s="35" t="s">
        <v>225</v>
      </c>
      <c r="F530" s="30">
        <v>1</v>
      </c>
      <c r="G530" s="31">
        <v>8.1999999999999993</v>
      </c>
      <c r="H530" s="31">
        <v>8.1999999999999993</v>
      </c>
      <c r="I530" s="31">
        <f t="shared" si="20"/>
        <v>0</v>
      </c>
    </row>
    <row r="531" spans="1:9" ht="18.75" customHeight="1" outlineLevel="3" x14ac:dyDescent="0.2">
      <c r="A531" s="15">
        <f t="shared" si="21"/>
        <v>489</v>
      </c>
      <c r="B531" s="64" t="s">
        <v>782</v>
      </c>
      <c r="C531" s="65"/>
      <c r="D531" s="35" t="s">
        <v>783</v>
      </c>
      <c r="E531" s="35" t="s">
        <v>225</v>
      </c>
      <c r="F531" s="30">
        <v>1</v>
      </c>
      <c r="G531" s="31">
        <v>4.2</v>
      </c>
      <c r="H531" s="31">
        <v>4.2</v>
      </c>
      <c r="I531" s="31">
        <f t="shared" si="20"/>
        <v>0</v>
      </c>
    </row>
    <row r="532" spans="1:9" ht="18.75" customHeight="1" outlineLevel="3" x14ac:dyDescent="0.2">
      <c r="A532" s="15">
        <f t="shared" si="21"/>
        <v>490</v>
      </c>
      <c r="B532" s="64" t="s">
        <v>784</v>
      </c>
      <c r="C532" s="65"/>
      <c r="D532" s="35" t="s">
        <v>785</v>
      </c>
      <c r="E532" s="35" t="s">
        <v>225</v>
      </c>
      <c r="F532" s="30">
        <v>1</v>
      </c>
      <c r="G532" s="31">
        <v>3.7</v>
      </c>
      <c r="H532" s="31">
        <v>3.7</v>
      </c>
      <c r="I532" s="31">
        <f t="shared" si="20"/>
        <v>0</v>
      </c>
    </row>
    <row r="533" spans="1:9" ht="18.75" customHeight="1" outlineLevel="3" x14ac:dyDescent="0.2">
      <c r="A533" s="15">
        <f t="shared" si="21"/>
        <v>491</v>
      </c>
      <c r="B533" s="64" t="s">
        <v>786</v>
      </c>
      <c r="C533" s="65"/>
      <c r="D533" s="35" t="s">
        <v>787</v>
      </c>
      <c r="E533" s="35" t="s">
        <v>225</v>
      </c>
      <c r="F533" s="30">
        <v>1</v>
      </c>
      <c r="G533" s="31">
        <v>3.9</v>
      </c>
      <c r="H533" s="31">
        <v>3.9</v>
      </c>
      <c r="I533" s="31">
        <f t="shared" si="20"/>
        <v>0</v>
      </c>
    </row>
    <row r="534" spans="1:9" ht="18.75" customHeight="1" outlineLevel="3" x14ac:dyDescent="0.2">
      <c r="A534" s="15">
        <f t="shared" si="21"/>
        <v>492</v>
      </c>
      <c r="B534" s="64" t="s">
        <v>788</v>
      </c>
      <c r="C534" s="65"/>
      <c r="D534" s="35" t="s">
        <v>789</v>
      </c>
      <c r="E534" s="35" t="s">
        <v>225</v>
      </c>
      <c r="F534" s="30">
        <v>1</v>
      </c>
      <c r="G534" s="31">
        <v>12.242000000000001</v>
      </c>
      <c r="H534" s="31">
        <v>12.242000000000001</v>
      </c>
      <c r="I534" s="31">
        <f t="shared" si="20"/>
        <v>0</v>
      </c>
    </row>
    <row r="535" spans="1:9" ht="18.75" customHeight="1" outlineLevel="3" x14ac:dyDescent="0.2">
      <c r="A535" s="15">
        <f t="shared" si="21"/>
        <v>493</v>
      </c>
      <c r="B535" s="64" t="s">
        <v>788</v>
      </c>
      <c r="C535" s="65"/>
      <c r="D535" s="35" t="s">
        <v>790</v>
      </c>
      <c r="E535" s="35" t="s">
        <v>577</v>
      </c>
      <c r="F535" s="30">
        <v>1</v>
      </c>
      <c r="G535" s="31">
        <v>10</v>
      </c>
      <c r="H535" s="31">
        <v>10</v>
      </c>
      <c r="I535" s="31">
        <f t="shared" si="20"/>
        <v>0</v>
      </c>
    </row>
    <row r="536" spans="1:9" ht="18.75" customHeight="1" outlineLevel="3" x14ac:dyDescent="0.2">
      <c r="A536" s="15">
        <f t="shared" si="21"/>
        <v>494</v>
      </c>
      <c r="B536" s="64" t="s">
        <v>791</v>
      </c>
      <c r="C536" s="65"/>
      <c r="D536" s="35" t="s">
        <v>792</v>
      </c>
      <c r="E536" s="35" t="s">
        <v>793</v>
      </c>
      <c r="F536" s="30">
        <v>1</v>
      </c>
      <c r="G536" s="31">
        <v>6</v>
      </c>
      <c r="H536" s="31">
        <v>6</v>
      </c>
      <c r="I536" s="31">
        <f t="shared" si="20"/>
        <v>0</v>
      </c>
    </row>
    <row r="537" spans="1:9" ht="18.75" customHeight="1" outlineLevel="3" x14ac:dyDescent="0.2">
      <c r="A537" s="15">
        <f t="shared" si="21"/>
        <v>495</v>
      </c>
      <c r="B537" s="64" t="s">
        <v>794</v>
      </c>
      <c r="C537" s="65"/>
      <c r="D537" s="35" t="s">
        <v>795</v>
      </c>
      <c r="E537" s="35" t="s">
        <v>793</v>
      </c>
      <c r="F537" s="30">
        <v>1</v>
      </c>
      <c r="G537" s="31">
        <v>3.3370199999999999</v>
      </c>
      <c r="H537" s="31">
        <v>3.3370199999999999</v>
      </c>
      <c r="I537" s="31">
        <f t="shared" si="20"/>
        <v>0</v>
      </c>
    </row>
    <row r="538" spans="1:9" ht="18.75" customHeight="1" outlineLevel="3" x14ac:dyDescent="0.2">
      <c r="A538" s="15">
        <f t="shared" si="21"/>
        <v>496</v>
      </c>
      <c r="B538" s="64" t="s">
        <v>796</v>
      </c>
      <c r="C538" s="65"/>
      <c r="D538" s="35" t="s">
        <v>797</v>
      </c>
      <c r="E538" s="35" t="s">
        <v>793</v>
      </c>
      <c r="F538" s="30">
        <v>1</v>
      </c>
      <c r="G538" s="31">
        <v>23.51</v>
      </c>
      <c r="H538" s="31">
        <v>23.51</v>
      </c>
      <c r="I538" s="31">
        <f t="shared" si="20"/>
        <v>0</v>
      </c>
    </row>
    <row r="539" spans="1:9" ht="18.75" customHeight="1" outlineLevel="3" x14ac:dyDescent="0.2">
      <c r="A539" s="15">
        <f t="shared" si="21"/>
        <v>497</v>
      </c>
      <c r="B539" s="64" t="s">
        <v>798</v>
      </c>
      <c r="C539" s="65"/>
      <c r="D539" s="35" t="s">
        <v>799</v>
      </c>
      <c r="E539" s="35" t="s">
        <v>793</v>
      </c>
      <c r="F539" s="30">
        <v>1</v>
      </c>
      <c r="G539" s="31">
        <v>11.78185</v>
      </c>
      <c r="H539" s="31">
        <v>11.78185</v>
      </c>
      <c r="I539" s="31">
        <f t="shared" ref="I539:I602" si="22">G539-H539</f>
        <v>0</v>
      </c>
    </row>
    <row r="540" spans="1:9" ht="18.75" customHeight="1" outlineLevel="3" x14ac:dyDescent="0.2">
      <c r="A540" s="15">
        <f t="shared" ref="A540:A603" si="23">A539+1</f>
        <v>498</v>
      </c>
      <c r="B540" s="64" t="s">
        <v>800</v>
      </c>
      <c r="C540" s="65"/>
      <c r="D540" s="35" t="s">
        <v>801</v>
      </c>
      <c r="E540" s="35" t="s">
        <v>802</v>
      </c>
      <c r="F540" s="30">
        <v>1</v>
      </c>
      <c r="G540" s="31">
        <v>17.739000000000001</v>
      </c>
      <c r="H540" s="31">
        <v>17.739000000000001</v>
      </c>
      <c r="I540" s="31">
        <f t="shared" si="22"/>
        <v>0</v>
      </c>
    </row>
    <row r="541" spans="1:9" ht="18.75" customHeight="1" outlineLevel="3" x14ac:dyDescent="0.2">
      <c r="A541" s="15">
        <f t="shared" si="23"/>
        <v>499</v>
      </c>
      <c r="B541" s="64" t="s">
        <v>803</v>
      </c>
      <c r="C541" s="65"/>
      <c r="D541" s="35" t="s">
        <v>804</v>
      </c>
      <c r="E541" s="35" t="s">
        <v>802</v>
      </c>
      <c r="F541" s="30">
        <v>1</v>
      </c>
      <c r="G541" s="31">
        <v>4.68</v>
      </c>
      <c r="H541" s="31">
        <v>4.68</v>
      </c>
      <c r="I541" s="31">
        <f t="shared" si="22"/>
        <v>0</v>
      </c>
    </row>
    <row r="542" spans="1:9" ht="18.75" customHeight="1" outlineLevel="3" x14ac:dyDescent="0.2">
      <c r="A542" s="15">
        <f t="shared" si="23"/>
        <v>500</v>
      </c>
      <c r="B542" s="64" t="s">
        <v>805</v>
      </c>
      <c r="C542" s="65"/>
      <c r="D542" s="35" t="s">
        <v>806</v>
      </c>
      <c r="E542" s="35" t="s">
        <v>250</v>
      </c>
      <c r="F542" s="30">
        <v>1</v>
      </c>
      <c r="G542" s="31">
        <v>3.6</v>
      </c>
      <c r="H542" s="31">
        <v>3.6</v>
      </c>
      <c r="I542" s="31">
        <f t="shared" si="22"/>
        <v>0</v>
      </c>
    </row>
    <row r="543" spans="1:9" ht="18.75" customHeight="1" outlineLevel="3" x14ac:dyDescent="0.2">
      <c r="A543" s="15">
        <f t="shared" si="23"/>
        <v>501</v>
      </c>
      <c r="B543" s="64" t="s">
        <v>805</v>
      </c>
      <c r="C543" s="65"/>
      <c r="D543" s="35" t="s">
        <v>807</v>
      </c>
      <c r="E543" s="35" t="s">
        <v>250</v>
      </c>
      <c r="F543" s="30">
        <v>1</v>
      </c>
      <c r="G543" s="31">
        <v>3.6</v>
      </c>
      <c r="H543" s="31">
        <v>3.6</v>
      </c>
      <c r="I543" s="31">
        <f t="shared" si="22"/>
        <v>0</v>
      </c>
    </row>
    <row r="544" spans="1:9" ht="18.75" customHeight="1" outlineLevel="3" x14ac:dyDescent="0.2">
      <c r="A544" s="15">
        <f t="shared" si="23"/>
        <v>502</v>
      </c>
      <c r="B544" s="64" t="s">
        <v>805</v>
      </c>
      <c r="C544" s="65"/>
      <c r="D544" s="35" t="s">
        <v>808</v>
      </c>
      <c r="E544" s="35" t="s">
        <v>250</v>
      </c>
      <c r="F544" s="30">
        <v>1</v>
      </c>
      <c r="G544" s="31">
        <v>3.6</v>
      </c>
      <c r="H544" s="31">
        <v>3.6</v>
      </c>
      <c r="I544" s="31">
        <f t="shared" si="22"/>
        <v>0</v>
      </c>
    </row>
    <row r="545" spans="1:9" ht="18.75" customHeight="1" outlineLevel="3" x14ac:dyDescent="0.2">
      <c r="A545" s="15">
        <f t="shared" si="23"/>
        <v>503</v>
      </c>
      <c r="B545" s="64" t="s">
        <v>809</v>
      </c>
      <c r="C545" s="65"/>
      <c r="D545" s="35" t="s">
        <v>810</v>
      </c>
      <c r="E545" s="35" t="s">
        <v>250</v>
      </c>
      <c r="F545" s="30">
        <v>1</v>
      </c>
      <c r="G545" s="31">
        <v>3.2</v>
      </c>
      <c r="H545" s="31">
        <v>3.2</v>
      </c>
      <c r="I545" s="31">
        <f t="shared" si="22"/>
        <v>0</v>
      </c>
    </row>
    <row r="546" spans="1:9" ht="18.75" customHeight="1" outlineLevel="3" x14ac:dyDescent="0.2">
      <c r="A546" s="15">
        <f t="shared" si="23"/>
        <v>504</v>
      </c>
      <c r="B546" s="64" t="s">
        <v>811</v>
      </c>
      <c r="C546" s="65"/>
      <c r="D546" s="35" t="s">
        <v>812</v>
      </c>
      <c r="E546" s="35" t="s">
        <v>247</v>
      </c>
      <c r="F546" s="30">
        <v>1</v>
      </c>
      <c r="G546" s="31">
        <v>15</v>
      </c>
      <c r="H546" s="31">
        <v>15</v>
      </c>
      <c r="I546" s="31">
        <f t="shared" si="22"/>
        <v>0</v>
      </c>
    </row>
    <row r="547" spans="1:9" ht="18.75" customHeight="1" outlineLevel="3" x14ac:dyDescent="0.2">
      <c r="A547" s="15">
        <f t="shared" si="23"/>
        <v>505</v>
      </c>
      <c r="B547" s="64" t="s">
        <v>811</v>
      </c>
      <c r="C547" s="65"/>
      <c r="D547" s="35" t="s">
        <v>813</v>
      </c>
      <c r="E547" s="35" t="s">
        <v>247</v>
      </c>
      <c r="F547" s="30">
        <v>1</v>
      </c>
      <c r="G547" s="31">
        <v>15</v>
      </c>
      <c r="H547" s="31">
        <v>15</v>
      </c>
      <c r="I547" s="31">
        <f t="shared" si="22"/>
        <v>0</v>
      </c>
    </row>
    <row r="548" spans="1:9" ht="18.75" customHeight="1" outlineLevel="3" x14ac:dyDescent="0.2">
      <c r="A548" s="15">
        <f t="shared" si="23"/>
        <v>506</v>
      </c>
      <c r="B548" s="64" t="s">
        <v>814</v>
      </c>
      <c r="C548" s="65"/>
      <c r="D548" s="35" t="s">
        <v>815</v>
      </c>
      <c r="E548" s="35" t="s">
        <v>816</v>
      </c>
      <c r="F548" s="30">
        <v>1</v>
      </c>
      <c r="G548" s="31">
        <v>14.4</v>
      </c>
      <c r="H548" s="31">
        <v>14.4</v>
      </c>
      <c r="I548" s="31">
        <f t="shared" si="22"/>
        <v>0</v>
      </c>
    </row>
    <row r="549" spans="1:9" ht="18.75" customHeight="1" outlineLevel="3" x14ac:dyDescent="0.2">
      <c r="A549" s="15">
        <f t="shared" si="23"/>
        <v>507</v>
      </c>
      <c r="B549" s="64" t="s">
        <v>817</v>
      </c>
      <c r="C549" s="65"/>
      <c r="D549" s="35" t="s">
        <v>818</v>
      </c>
      <c r="E549" s="35" t="s">
        <v>819</v>
      </c>
      <c r="F549" s="30">
        <v>1</v>
      </c>
      <c r="G549" s="31">
        <v>4.5149999999999997</v>
      </c>
      <c r="H549" s="31">
        <v>4.5149999999999997</v>
      </c>
      <c r="I549" s="31">
        <f t="shared" si="22"/>
        <v>0</v>
      </c>
    </row>
    <row r="550" spans="1:9" ht="18.75" customHeight="1" outlineLevel="3" x14ac:dyDescent="0.2">
      <c r="A550" s="15">
        <f t="shared" si="23"/>
        <v>508</v>
      </c>
      <c r="B550" s="64" t="s">
        <v>817</v>
      </c>
      <c r="C550" s="65"/>
      <c r="D550" s="35" t="s">
        <v>820</v>
      </c>
      <c r="E550" s="35" t="s">
        <v>819</v>
      </c>
      <c r="F550" s="30">
        <v>1</v>
      </c>
      <c r="G550" s="31">
        <v>4.5149999999999997</v>
      </c>
      <c r="H550" s="31">
        <v>4.5149999999999997</v>
      </c>
      <c r="I550" s="31">
        <f t="shared" si="22"/>
        <v>0</v>
      </c>
    </row>
    <row r="551" spans="1:9" ht="18.75" customHeight="1" outlineLevel="3" x14ac:dyDescent="0.2">
      <c r="A551" s="15">
        <f t="shared" si="23"/>
        <v>509</v>
      </c>
      <c r="B551" s="64" t="s">
        <v>817</v>
      </c>
      <c r="C551" s="65"/>
      <c r="D551" s="35" t="s">
        <v>821</v>
      </c>
      <c r="E551" s="35" t="s">
        <v>819</v>
      </c>
      <c r="F551" s="30">
        <v>1</v>
      </c>
      <c r="G551" s="31">
        <v>4.5149999999999997</v>
      </c>
      <c r="H551" s="31">
        <v>4.5149999999999997</v>
      </c>
      <c r="I551" s="31">
        <f t="shared" si="22"/>
        <v>0</v>
      </c>
    </row>
    <row r="552" spans="1:9" ht="18.75" customHeight="1" outlineLevel="3" x14ac:dyDescent="0.2">
      <c r="A552" s="15">
        <f t="shared" si="23"/>
        <v>510</v>
      </c>
      <c r="B552" s="64" t="s">
        <v>817</v>
      </c>
      <c r="C552" s="65"/>
      <c r="D552" s="35" t="s">
        <v>822</v>
      </c>
      <c r="E552" s="35" t="s">
        <v>819</v>
      </c>
      <c r="F552" s="30">
        <v>1</v>
      </c>
      <c r="G552" s="31">
        <v>4.5149999999999997</v>
      </c>
      <c r="H552" s="31">
        <v>4.5149999999999997</v>
      </c>
      <c r="I552" s="31">
        <f t="shared" si="22"/>
        <v>0</v>
      </c>
    </row>
    <row r="553" spans="1:9" ht="18.75" customHeight="1" outlineLevel="3" x14ac:dyDescent="0.2">
      <c r="A553" s="15">
        <f t="shared" si="23"/>
        <v>511</v>
      </c>
      <c r="B553" s="64" t="s">
        <v>817</v>
      </c>
      <c r="C553" s="65"/>
      <c r="D553" s="35" t="s">
        <v>823</v>
      </c>
      <c r="E553" s="35" t="s">
        <v>819</v>
      </c>
      <c r="F553" s="30">
        <v>1</v>
      </c>
      <c r="G553" s="31">
        <v>4.5149999999999997</v>
      </c>
      <c r="H553" s="31">
        <v>4.5149999999999997</v>
      </c>
      <c r="I553" s="31">
        <f t="shared" si="22"/>
        <v>0</v>
      </c>
    </row>
    <row r="554" spans="1:9" ht="18.75" customHeight="1" outlineLevel="3" x14ac:dyDescent="0.2">
      <c r="A554" s="15">
        <f t="shared" si="23"/>
        <v>512</v>
      </c>
      <c r="B554" s="64" t="s">
        <v>824</v>
      </c>
      <c r="C554" s="65"/>
      <c r="D554" s="35" t="s">
        <v>825</v>
      </c>
      <c r="E554" s="35" t="s">
        <v>819</v>
      </c>
      <c r="F554" s="30">
        <v>1</v>
      </c>
      <c r="G554" s="31">
        <v>3.9384999999999999</v>
      </c>
      <c r="H554" s="31">
        <v>3.9384999999999999</v>
      </c>
      <c r="I554" s="31">
        <f t="shared" si="22"/>
        <v>0</v>
      </c>
    </row>
    <row r="555" spans="1:9" ht="18.75" customHeight="1" outlineLevel="3" x14ac:dyDescent="0.2">
      <c r="A555" s="15">
        <f t="shared" si="23"/>
        <v>513</v>
      </c>
      <c r="B555" s="64" t="s">
        <v>824</v>
      </c>
      <c r="C555" s="65"/>
      <c r="D555" s="35" t="s">
        <v>826</v>
      </c>
      <c r="E555" s="35" t="s">
        <v>819</v>
      </c>
      <c r="F555" s="30">
        <v>1</v>
      </c>
      <c r="G555" s="31">
        <v>3.9384999999999999</v>
      </c>
      <c r="H555" s="31">
        <v>3.9384999999999999</v>
      </c>
      <c r="I555" s="31">
        <f t="shared" si="22"/>
        <v>0</v>
      </c>
    </row>
    <row r="556" spans="1:9" ht="18.75" customHeight="1" outlineLevel="3" x14ac:dyDescent="0.2">
      <c r="A556" s="15">
        <f t="shared" si="23"/>
        <v>514</v>
      </c>
      <c r="B556" s="64" t="s">
        <v>827</v>
      </c>
      <c r="C556" s="65"/>
      <c r="D556" s="35" t="s">
        <v>828</v>
      </c>
      <c r="E556" s="35" t="s">
        <v>63</v>
      </c>
      <c r="F556" s="30">
        <v>1</v>
      </c>
      <c r="G556" s="31">
        <v>3.6</v>
      </c>
      <c r="H556" s="31">
        <v>3.6</v>
      </c>
      <c r="I556" s="31">
        <f t="shared" si="22"/>
        <v>0</v>
      </c>
    </row>
    <row r="557" spans="1:9" ht="18.75" customHeight="1" outlineLevel="3" x14ac:dyDescent="0.2">
      <c r="A557" s="15">
        <f t="shared" si="23"/>
        <v>515</v>
      </c>
      <c r="B557" s="64" t="s">
        <v>829</v>
      </c>
      <c r="C557" s="65"/>
      <c r="D557" s="35" t="s">
        <v>830</v>
      </c>
      <c r="E557" s="35" t="s">
        <v>63</v>
      </c>
      <c r="F557" s="30">
        <v>1</v>
      </c>
      <c r="G557" s="31">
        <v>8.3823500000000006</v>
      </c>
      <c r="H557" s="31">
        <v>8.3823500000000006</v>
      </c>
      <c r="I557" s="31">
        <f t="shared" si="22"/>
        <v>0</v>
      </c>
    </row>
    <row r="558" spans="1:9" ht="18.75" customHeight="1" outlineLevel="3" x14ac:dyDescent="0.2">
      <c r="A558" s="15">
        <f t="shared" si="23"/>
        <v>516</v>
      </c>
      <c r="B558" s="64" t="s">
        <v>829</v>
      </c>
      <c r="C558" s="65"/>
      <c r="D558" s="35" t="s">
        <v>831</v>
      </c>
      <c r="E558" s="35" t="s">
        <v>63</v>
      </c>
      <c r="F558" s="30">
        <v>1</v>
      </c>
      <c r="G558" s="31">
        <v>8.3823500000000006</v>
      </c>
      <c r="H558" s="31">
        <v>8.3823500000000006</v>
      </c>
      <c r="I558" s="31">
        <f t="shared" si="22"/>
        <v>0</v>
      </c>
    </row>
    <row r="559" spans="1:9" ht="18.75" customHeight="1" outlineLevel="3" x14ac:dyDescent="0.2">
      <c r="A559" s="15">
        <f t="shared" si="23"/>
        <v>517</v>
      </c>
      <c r="B559" s="64" t="s">
        <v>832</v>
      </c>
      <c r="C559" s="65"/>
      <c r="D559" s="35" t="s">
        <v>833</v>
      </c>
      <c r="E559" s="35" t="s">
        <v>834</v>
      </c>
      <c r="F559" s="30">
        <v>1</v>
      </c>
      <c r="G559" s="31">
        <v>11</v>
      </c>
      <c r="H559" s="31">
        <v>11</v>
      </c>
      <c r="I559" s="31">
        <f t="shared" si="22"/>
        <v>0</v>
      </c>
    </row>
    <row r="560" spans="1:9" ht="18.75" customHeight="1" outlineLevel="3" x14ac:dyDescent="0.2">
      <c r="A560" s="15">
        <f t="shared" si="23"/>
        <v>518</v>
      </c>
      <c r="B560" s="64" t="s">
        <v>832</v>
      </c>
      <c r="C560" s="65"/>
      <c r="D560" s="35" t="s">
        <v>835</v>
      </c>
      <c r="E560" s="35" t="s">
        <v>834</v>
      </c>
      <c r="F560" s="30">
        <v>1</v>
      </c>
      <c r="G560" s="31">
        <v>11</v>
      </c>
      <c r="H560" s="31">
        <v>11</v>
      </c>
      <c r="I560" s="31">
        <f t="shared" si="22"/>
        <v>0</v>
      </c>
    </row>
    <row r="561" spans="1:9" ht="18.75" customHeight="1" outlineLevel="3" x14ac:dyDescent="0.2">
      <c r="A561" s="15">
        <f t="shared" si="23"/>
        <v>519</v>
      </c>
      <c r="B561" s="64" t="s">
        <v>836</v>
      </c>
      <c r="C561" s="65"/>
      <c r="D561" s="35" t="s">
        <v>837</v>
      </c>
      <c r="E561" s="35" t="s">
        <v>838</v>
      </c>
      <c r="F561" s="30">
        <v>1</v>
      </c>
      <c r="G561" s="31">
        <v>6.0609999999999999</v>
      </c>
      <c r="H561" s="31">
        <v>6.0609999999999999</v>
      </c>
      <c r="I561" s="31">
        <f t="shared" si="22"/>
        <v>0</v>
      </c>
    </row>
    <row r="562" spans="1:9" ht="18.75" customHeight="1" outlineLevel="3" x14ac:dyDescent="0.2">
      <c r="A562" s="15">
        <f t="shared" si="23"/>
        <v>520</v>
      </c>
      <c r="B562" s="64" t="s">
        <v>670</v>
      </c>
      <c r="C562" s="65"/>
      <c r="D562" s="35" t="s">
        <v>839</v>
      </c>
      <c r="E562" s="35" t="s">
        <v>840</v>
      </c>
      <c r="F562" s="30">
        <v>1</v>
      </c>
      <c r="G562" s="31">
        <v>56.06</v>
      </c>
      <c r="H562" s="31">
        <v>56.06</v>
      </c>
      <c r="I562" s="31">
        <f t="shared" si="22"/>
        <v>0</v>
      </c>
    </row>
    <row r="563" spans="1:9" ht="18.75" customHeight="1" outlineLevel="3" x14ac:dyDescent="0.2">
      <c r="A563" s="15">
        <f t="shared" si="23"/>
        <v>521</v>
      </c>
      <c r="B563" s="64" t="s">
        <v>841</v>
      </c>
      <c r="C563" s="65"/>
      <c r="D563" s="35" t="s">
        <v>842</v>
      </c>
      <c r="E563" s="35" t="s">
        <v>843</v>
      </c>
      <c r="F563" s="30">
        <v>1</v>
      </c>
      <c r="G563" s="31">
        <v>3.5</v>
      </c>
      <c r="H563" s="31">
        <v>3.5</v>
      </c>
      <c r="I563" s="31">
        <f t="shared" si="22"/>
        <v>0</v>
      </c>
    </row>
    <row r="564" spans="1:9" ht="18.75" customHeight="1" outlineLevel="3" x14ac:dyDescent="0.2">
      <c r="A564" s="15">
        <f t="shared" si="23"/>
        <v>522</v>
      </c>
      <c r="B564" s="64" t="s">
        <v>844</v>
      </c>
      <c r="C564" s="65"/>
      <c r="D564" s="35" t="s">
        <v>845</v>
      </c>
      <c r="E564" s="35" t="s">
        <v>846</v>
      </c>
      <c r="F564" s="30">
        <v>1</v>
      </c>
      <c r="G564" s="31">
        <v>7.0469999999999997</v>
      </c>
      <c r="H564" s="31">
        <v>7.0469999999999997</v>
      </c>
      <c r="I564" s="31">
        <f t="shared" si="22"/>
        <v>0</v>
      </c>
    </row>
    <row r="565" spans="1:9" ht="18.75" customHeight="1" outlineLevel="3" x14ac:dyDescent="0.2">
      <c r="A565" s="15">
        <f t="shared" si="23"/>
        <v>523</v>
      </c>
      <c r="B565" s="64" t="s">
        <v>847</v>
      </c>
      <c r="C565" s="65"/>
      <c r="D565" s="35" t="s">
        <v>848</v>
      </c>
      <c r="E565" s="35" t="s">
        <v>846</v>
      </c>
      <c r="F565" s="30">
        <v>1</v>
      </c>
      <c r="G565" s="31">
        <v>3.29</v>
      </c>
      <c r="H565" s="31">
        <v>3.29</v>
      </c>
      <c r="I565" s="31">
        <f t="shared" si="22"/>
        <v>0</v>
      </c>
    </row>
    <row r="566" spans="1:9" ht="18.75" customHeight="1" outlineLevel="3" x14ac:dyDescent="0.2">
      <c r="A566" s="15">
        <f t="shared" si="23"/>
        <v>524</v>
      </c>
      <c r="B566" s="64" t="s">
        <v>849</v>
      </c>
      <c r="C566" s="65"/>
      <c r="D566" s="35" t="s">
        <v>850</v>
      </c>
      <c r="E566" s="35" t="s">
        <v>779</v>
      </c>
      <c r="F566" s="30">
        <v>1</v>
      </c>
      <c r="G566" s="31">
        <v>8.11</v>
      </c>
      <c r="H566" s="31">
        <v>8.11</v>
      </c>
      <c r="I566" s="31">
        <f t="shared" si="22"/>
        <v>0</v>
      </c>
    </row>
    <row r="567" spans="1:9" ht="18.75" customHeight="1" outlineLevel="3" x14ac:dyDescent="0.2">
      <c r="A567" s="15">
        <f t="shared" si="23"/>
        <v>525</v>
      </c>
      <c r="B567" s="64" t="s">
        <v>49</v>
      </c>
      <c r="C567" s="65"/>
      <c r="D567" s="35" t="s">
        <v>851</v>
      </c>
      <c r="E567" s="35" t="s">
        <v>21</v>
      </c>
      <c r="F567" s="30">
        <v>1</v>
      </c>
      <c r="G567" s="31">
        <v>3.5</v>
      </c>
      <c r="H567" s="31">
        <v>3.5</v>
      </c>
      <c r="I567" s="31">
        <f t="shared" si="22"/>
        <v>0</v>
      </c>
    </row>
    <row r="568" spans="1:9" ht="18.75" customHeight="1" outlineLevel="3" x14ac:dyDescent="0.2">
      <c r="A568" s="15">
        <f t="shared" si="23"/>
        <v>526</v>
      </c>
      <c r="B568" s="64" t="s">
        <v>48</v>
      </c>
      <c r="C568" s="65"/>
      <c r="D568" s="35" t="s">
        <v>852</v>
      </c>
      <c r="E568" s="35" t="s">
        <v>21</v>
      </c>
      <c r="F568" s="30">
        <v>1</v>
      </c>
      <c r="G568" s="31">
        <v>4</v>
      </c>
      <c r="H568" s="31">
        <v>4</v>
      </c>
      <c r="I568" s="31">
        <f t="shared" si="22"/>
        <v>0</v>
      </c>
    </row>
    <row r="569" spans="1:9" ht="18.75" customHeight="1" outlineLevel="3" x14ac:dyDescent="0.2">
      <c r="A569" s="15">
        <f t="shared" si="23"/>
        <v>527</v>
      </c>
      <c r="B569" s="64" t="s">
        <v>50</v>
      </c>
      <c r="C569" s="65"/>
      <c r="D569" s="35" t="s">
        <v>853</v>
      </c>
      <c r="E569" s="35" t="s">
        <v>21</v>
      </c>
      <c r="F569" s="30">
        <v>1</v>
      </c>
      <c r="G569" s="31">
        <v>4.8</v>
      </c>
      <c r="H569" s="31">
        <v>4.8</v>
      </c>
      <c r="I569" s="31">
        <f t="shared" si="22"/>
        <v>0</v>
      </c>
    </row>
    <row r="570" spans="1:9" ht="18.75" customHeight="1" outlineLevel="3" x14ac:dyDescent="0.2">
      <c r="A570" s="15">
        <f t="shared" si="23"/>
        <v>528</v>
      </c>
      <c r="B570" s="64" t="s">
        <v>51</v>
      </c>
      <c r="C570" s="65"/>
      <c r="D570" s="35" t="s">
        <v>854</v>
      </c>
      <c r="E570" s="35" t="s">
        <v>21</v>
      </c>
      <c r="F570" s="30">
        <v>1</v>
      </c>
      <c r="G570" s="31">
        <v>4.2</v>
      </c>
      <c r="H570" s="31">
        <v>4.2</v>
      </c>
      <c r="I570" s="31">
        <f t="shared" si="22"/>
        <v>0</v>
      </c>
    </row>
    <row r="571" spans="1:9" ht="18.75" customHeight="1" outlineLevel="3" x14ac:dyDescent="0.2">
      <c r="A571" s="15">
        <f t="shared" si="23"/>
        <v>529</v>
      </c>
      <c r="B571" s="64" t="s">
        <v>855</v>
      </c>
      <c r="C571" s="65"/>
      <c r="D571" s="35" t="s">
        <v>856</v>
      </c>
      <c r="E571" s="35" t="s">
        <v>250</v>
      </c>
      <c r="F571" s="30">
        <v>1</v>
      </c>
      <c r="G571" s="31">
        <v>17</v>
      </c>
      <c r="H571" s="31">
        <v>17</v>
      </c>
      <c r="I571" s="31">
        <f t="shared" si="22"/>
        <v>0</v>
      </c>
    </row>
    <row r="572" spans="1:9" ht="18.75" customHeight="1" outlineLevel="3" x14ac:dyDescent="0.2">
      <c r="A572" s="15">
        <f t="shared" si="23"/>
        <v>530</v>
      </c>
      <c r="B572" s="64" t="s">
        <v>855</v>
      </c>
      <c r="C572" s="65"/>
      <c r="D572" s="35" t="s">
        <v>857</v>
      </c>
      <c r="E572" s="35" t="s">
        <v>250</v>
      </c>
      <c r="F572" s="30">
        <v>1</v>
      </c>
      <c r="G572" s="31">
        <v>17</v>
      </c>
      <c r="H572" s="31">
        <v>17</v>
      </c>
      <c r="I572" s="31">
        <f t="shared" si="22"/>
        <v>0</v>
      </c>
    </row>
    <row r="573" spans="1:9" ht="18.75" customHeight="1" outlineLevel="3" x14ac:dyDescent="0.2">
      <c r="A573" s="15">
        <f t="shared" si="23"/>
        <v>531</v>
      </c>
      <c r="B573" s="64" t="s">
        <v>855</v>
      </c>
      <c r="C573" s="65"/>
      <c r="D573" s="35" t="s">
        <v>858</v>
      </c>
      <c r="E573" s="35" t="s">
        <v>250</v>
      </c>
      <c r="F573" s="30">
        <v>1</v>
      </c>
      <c r="G573" s="31">
        <v>17</v>
      </c>
      <c r="H573" s="31">
        <v>17</v>
      </c>
      <c r="I573" s="31">
        <f t="shared" si="22"/>
        <v>0</v>
      </c>
    </row>
    <row r="574" spans="1:9" ht="18.75" customHeight="1" outlineLevel="3" x14ac:dyDescent="0.2">
      <c r="A574" s="15">
        <f t="shared" si="23"/>
        <v>532</v>
      </c>
      <c r="B574" s="64" t="s">
        <v>859</v>
      </c>
      <c r="C574" s="65"/>
      <c r="D574" s="35" t="s">
        <v>860</v>
      </c>
      <c r="E574" s="35" t="s">
        <v>250</v>
      </c>
      <c r="F574" s="30">
        <v>1</v>
      </c>
      <c r="G574" s="31">
        <v>16.3</v>
      </c>
      <c r="H574" s="31">
        <v>16.3</v>
      </c>
      <c r="I574" s="31">
        <f t="shared" si="22"/>
        <v>0</v>
      </c>
    </row>
    <row r="575" spans="1:9" ht="18.75" customHeight="1" outlineLevel="3" x14ac:dyDescent="0.2">
      <c r="A575" s="15">
        <f t="shared" si="23"/>
        <v>533</v>
      </c>
      <c r="B575" s="64" t="s">
        <v>859</v>
      </c>
      <c r="C575" s="65"/>
      <c r="D575" s="35" t="s">
        <v>861</v>
      </c>
      <c r="E575" s="35" t="s">
        <v>250</v>
      </c>
      <c r="F575" s="30">
        <v>1</v>
      </c>
      <c r="G575" s="31">
        <v>16.3</v>
      </c>
      <c r="H575" s="31">
        <v>16.3</v>
      </c>
      <c r="I575" s="31">
        <f t="shared" si="22"/>
        <v>0</v>
      </c>
    </row>
    <row r="576" spans="1:9" ht="18.75" customHeight="1" outlineLevel="3" x14ac:dyDescent="0.2">
      <c r="A576" s="15">
        <f t="shared" si="23"/>
        <v>534</v>
      </c>
      <c r="B576" s="64" t="s">
        <v>859</v>
      </c>
      <c r="C576" s="65"/>
      <c r="D576" s="35" t="s">
        <v>862</v>
      </c>
      <c r="E576" s="35" t="s">
        <v>250</v>
      </c>
      <c r="F576" s="30">
        <v>1</v>
      </c>
      <c r="G576" s="31">
        <v>16.3</v>
      </c>
      <c r="H576" s="31">
        <v>16.3</v>
      </c>
      <c r="I576" s="31">
        <f t="shared" si="22"/>
        <v>0</v>
      </c>
    </row>
    <row r="577" spans="1:9" ht="18.75" customHeight="1" outlineLevel="3" x14ac:dyDescent="0.2">
      <c r="A577" s="15">
        <f t="shared" si="23"/>
        <v>535</v>
      </c>
      <c r="B577" s="64" t="s">
        <v>863</v>
      </c>
      <c r="C577" s="65"/>
      <c r="D577" s="35" t="s">
        <v>864</v>
      </c>
      <c r="E577" s="35" t="s">
        <v>250</v>
      </c>
      <c r="F577" s="30">
        <v>1</v>
      </c>
      <c r="G577" s="31">
        <v>20</v>
      </c>
      <c r="H577" s="31">
        <v>20</v>
      </c>
      <c r="I577" s="31">
        <f t="shared" si="22"/>
        <v>0</v>
      </c>
    </row>
    <row r="578" spans="1:9" ht="18.75" customHeight="1" outlineLevel="3" x14ac:dyDescent="0.2">
      <c r="A578" s="15">
        <f t="shared" si="23"/>
        <v>536</v>
      </c>
      <c r="B578" s="64" t="s">
        <v>863</v>
      </c>
      <c r="C578" s="65"/>
      <c r="D578" s="35" t="s">
        <v>865</v>
      </c>
      <c r="E578" s="35" t="s">
        <v>250</v>
      </c>
      <c r="F578" s="30">
        <v>1</v>
      </c>
      <c r="G578" s="31">
        <v>20</v>
      </c>
      <c r="H578" s="31">
        <v>20</v>
      </c>
      <c r="I578" s="31">
        <f t="shared" si="22"/>
        <v>0</v>
      </c>
    </row>
    <row r="579" spans="1:9" ht="18.75" customHeight="1" outlineLevel="3" x14ac:dyDescent="0.2">
      <c r="A579" s="15">
        <f t="shared" si="23"/>
        <v>537</v>
      </c>
      <c r="B579" s="64" t="s">
        <v>866</v>
      </c>
      <c r="C579" s="65"/>
      <c r="D579" s="35" t="s">
        <v>867</v>
      </c>
      <c r="E579" s="35" t="s">
        <v>250</v>
      </c>
      <c r="F579" s="30">
        <v>1</v>
      </c>
      <c r="G579" s="31">
        <v>4.8</v>
      </c>
      <c r="H579" s="31">
        <v>4.8</v>
      </c>
      <c r="I579" s="31">
        <f t="shared" si="22"/>
        <v>0</v>
      </c>
    </row>
    <row r="580" spans="1:9" ht="18.75" customHeight="1" outlineLevel="3" x14ac:dyDescent="0.2">
      <c r="A580" s="15">
        <f t="shared" si="23"/>
        <v>538</v>
      </c>
      <c r="B580" s="64" t="s">
        <v>868</v>
      </c>
      <c r="C580" s="65"/>
      <c r="D580" s="35" t="s">
        <v>869</v>
      </c>
      <c r="E580" s="35" t="s">
        <v>250</v>
      </c>
      <c r="F580" s="30">
        <v>1</v>
      </c>
      <c r="G580" s="31">
        <v>5.4</v>
      </c>
      <c r="H580" s="31">
        <v>5.4</v>
      </c>
      <c r="I580" s="31">
        <f t="shared" si="22"/>
        <v>0</v>
      </c>
    </row>
    <row r="581" spans="1:9" ht="18.75" customHeight="1" outlineLevel="3" x14ac:dyDescent="0.2">
      <c r="A581" s="15">
        <f t="shared" si="23"/>
        <v>539</v>
      </c>
      <c r="B581" s="64" t="s">
        <v>868</v>
      </c>
      <c r="C581" s="65"/>
      <c r="D581" s="35" t="s">
        <v>870</v>
      </c>
      <c r="E581" s="35" t="s">
        <v>250</v>
      </c>
      <c r="F581" s="30">
        <v>1</v>
      </c>
      <c r="G581" s="31">
        <v>5.4</v>
      </c>
      <c r="H581" s="31">
        <v>5.4</v>
      </c>
      <c r="I581" s="31">
        <f t="shared" si="22"/>
        <v>0</v>
      </c>
    </row>
    <row r="582" spans="1:9" ht="18.75" customHeight="1" outlineLevel="3" x14ac:dyDescent="0.2">
      <c r="A582" s="15">
        <f t="shared" si="23"/>
        <v>540</v>
      </c>
      <c r="B582" s="64" t="s">
        <v>871</v>
      </c>
      <c r="C582" s="65"/>
      <c r="D582" s="35" t="s">
        <v>872</v>
      </c>
      <c r="E582" s="35" t="s">
        <v>250</v>
      </c>
      <c r="F582" s="30">
        <v>1</v>
      </c>
      <c r="G582" s="31">
        <v>6.6</v>
      </c>
      <c r="H582" s="31">
        <v>6.6</v>
      </c>
      <c r="I582" s="31">
        <f t="shared" si="22"/>
        <v>0</v>
      </c>
    </row>
    <row r="583" spans="1:9" ht="18.75" customHeight="1" outlineLevel="3" x14ac:dyDescent="0.2">
      <c r="A583" s="15">
        <f t="shared" si="23"/>
        <v>541</v>
      </c>
      <c r="B583" s="64" t="s">
        <v>871</v>
      </c>
      <c r="C583" s="65"/>
      <c r="D583" s="35" t="s">
        <v>873</v>
      </c>
      <c r="E583" s="35" t="s">
        <v>250</v>
      </c>
      <c r="F583" s="30">
        <v>1</v>
      </c>
      <c r="G583" s="31">
        <v>6.6</v>
      </c>
      <c r="H583" s="31">
        <v>6.6</v>
      </c>
      <c r="I583" s="31">
        <f t="shared" si="22"/>
        <v>0</v>
      </c>
    </row>
    <row r="584" spans="1:9" ht="18.75" customHeight="1" outlineLevel="3" x14ac:dyDescent="0.2">
      <c r="A584" s="15">
        <f t="shared" si="23"/>
        <v>542</v>
      </c>
      <c r="B584" s="64" t="s">
        <v>874</v>
      </c>
      <c r="C584" s="65"/>
      <c r="D584" s="35" t="s">
        <v>875</v>
      </c>
      <c r="E584" s="35" t="s">
        <v>250</v>
      </c>
      <c r="F584" s="30">
        <v>1</v>
      </c>
      <c r="G584" s="31">
        <v>9.9</v>
      </c>
      <c r="H584" s="31">
        <v>9.9</v>
      </c>
      <c r="I584" s="31">
        <f t="shared" si="22"/>
        <v>0</v>
      </c>
    </row>
    <row r="585" spans="1:9" ht="18.75" customHeight="1" outlineLevel="3" x14ac:dyDescent="0.2">
      <c r="A585" s="15">
        <f t="shared" si="23"/>
        <v>543</v>
      </c>
      <c r="B585" s="64" t="s">
        <v>876</v>
      </c>
      <c r="C585" s="65"/>
      <c r="D585" s="35" t="s">
        <v>877</v>
      </c>
      <c r="E585" s="35" t="s">
        <v>250</v>
      </c>
      <c r="F585" s="30">
        <v>1</v>
      </c>
      <c r="G585" s="31">
        <v>3.85</v>
      </c>
      <c r="H585" s="31">
        <v>3.85</v>
      </c>
      <c r="I585" s="31">
        <f t="shared" si="22"/>
        <v>0</v>
      </c>
    </row>
    <row r="586" spans="1:9" ht="18.75" customHeight="1" outlineLevel="3" x14ac:dyDescent="0.2">
      <c r="A586" s="15">
        <f t="shared" si="23"/>
        <v>544</v>
      </c>
      <c r="B586" s="64" t="s">
        <v>876</v>
      </c>
      <c r="C586" s="65"/>
      <c r="D586" s="35" t="s">
        <v>878</v>
      </c>
      <c r="E586" s="35" t="s">
        <v>250</v>
      </c>
      <c r="F586" s="30">
        <v>1</v>
      </c>
      <c r="G586" s="31">
        <v>3.85</v>
      </c>
      <c r="H586" s="31">
        <v>3.85</v>
      </c>
      <c r="I586" s="31">
        <f t="shared" si="22"/>
        <v>0</v>
      </c>
    </row>
    <row r="587" spans="1:9" ht="18.75" customHeight="1" outlineLevel="3" x14ac:dyDescent="0.2">
      <c r="A587" s="15">
        <f t="shared" si="23"/>
        <v>545</v>
      </c>
      <c r="B587" s="64" t="s">
        <v>879</v>
      </c>
      <c r="C587" s="65"/>
      <c r="D587" s="35" t="s">
        <v>880</v>
      </c>
      <c r="E587" s="35" t="s">
        <v>881</v>
      </c>
      <c r="F587" s="30">
        <v>1</v>
      </c>
      <c r="G587" s="31">
        <v>6.5640000000000001</v>
      </c>
      <c r="H587" s="31">
        <v>6.5640000000000001</v>
      </c>
      <c r="I587" s="31">
        <f t="shared" si="22"/>
        <v>0</v>
      </c>
    </row>
    <row r="588" spans="1:9" ht="18.75" customHeight="1" outlineLevel="3" x14ac:dyDescent="0.2">
      <c r="A588" s="15">
        <f t="shared" si="23"/>
        <v>546</v>
      </c>
      <c r="B588" s="64" t="s">
        <v>882</v>
      </c>
      <c r="C588" s="65"/>
      <c r="D588" s="35" t="s">
        <v>883</v>
      </c>
      <c r="E588" s="35" t="s">
        <v>881</v>
      </c>
      <c r="F588" s="30">
        <v>1</v>
      </c>
      <c r="G588" s="31">
        <v>5.94</v>
      </c>
      <c r="H588" s="31">
        <v>5.94</v>
      </c>
      <c r="I588" s="31">
        <f t="shared" si="22"/>
        <v>0</v>
      </c>
    </row>
    <row r="589" spans="1:9" ht="18.75" customHeight="1" outlineLevel="3" x14ac:dyDescent="0.2">
      <c r="A589" s="15">
        <f t="shared" si="23"/>
        <v>547</v>
      </c>
      <c r="B589" s="64" t="s">
        <v>884</v>
      </c>
      <c r="C589" s="65"/>
      <c r="D589" s="35" t="s">
        <v>885</v>
      </c>
      <c r="E589" s="35" t="s">
        <v>265</v>
      </c>
      <c r="F589" s="30">
        <v>1</v>
      </c>
      <c r="G589" s="31">
        <v>9.8000000000000007</v>
      </c>
      <c r="H589" s="31">
        <v>9.8000000000000007</v>
      </c>
      <c r="I589" s="31">
        <f t="shared" si="22"/>
        <v>0</v>
      </c>
    </row>
    <row r="590" spans="1:9" ht="18.75" customHeight="1" outlineLevel="3" x14ac:dyDescent="0.2">
      <c r="A590" s="15">
        <f t="shared" si="23"/>
        <v>548</v>
      </c>
      <c r="B590" s="64" t="s">
        <v>884</v>
      </c>
      <c r="C590" s="65"/>
      <c r="D590" s="35" t="s">
        <v>886</v>
      </c>
      <c r="E590" s="35" t="s">
        <v>265</v>
      </c>
      <c r="F590" s="30">
        <v>1</v>
      </c>
      <c r="G590" s="31">
        <v>9.8000000000000007</v>
      </c>
      <c r="H590" s="31">
        <v>9.8000000000000007</v>
      </c>
      <c r="I590" s="31">
        <f t="shared" si="22"/>
        <v>0</v>
      </c>
    </row>
    <row r="591" spans="1:9" ht="18.75" customHeight="1" outlineLevel="3" x14ac:dyDescent="0.2">
      <c r="A591" s="15">
        <f t="shared" si="23"/>
        <v>549</v>
      </c>
      <c r="B591" s="64" t="s">
        <v>884</v>
      </c>
      <c r="C591" s="65"/>
      <c r="D591" s="35" t="s">
        <v>887</v>
      </c>
      <c r="E591" s="35" t="s">
        <v>265</v>
      </c>
      <c r="F591" s="30">
        <v>1</v>
      </c>
      <c r="G591" s="31">
        <v>9.8000000000000007</v>
      </c>
      <c r="H591" s="31">
        <v>9.8000000000000007</v>
      </c>
      <c r="I591" s="31">
        <f t="shared" si="22"/>
        <v>0</v>
      </c>
    </row>
    <row r="592" spans="1:9" ht="18.75" customHeight="1" outlineLevel="3" x14ac:dyDescent="0.2">
      <c r="A592" s="15">
        <f t="shared" si="23"/>
        <v>550</v>
      </c>
      <c r="B592" s="64" t="s">
        <v>888</v>
      </c>
      <c r="C592" s="65"/>
      <c r="D592" s="35" t="s">
        <v>889</v>
      </c>
      <c r="E592" s="35" t="s">
        <v>265</v>
      </c>
      <c r="F592" s="30">
        <v>1</v>
      </c>
      <c r="G592" s="31">
        <v>11.2</v>
      </c>
      <c r="H592" s="31">
        <v>11.2</v>
      </c>
      <c r="I592" s="31">
        <f t="shared" si="22"/>
        <v>0</v>
      </c>
    </row>
    <row r="593" spans="1:9" ht="18.75" customHeight="1" outlineLevel="3" x14ac:dyDescent="0.2">
      <c r="A593" s="15">
        <f t="shared" si="23"/>
        <v>551</v>
      </c>
      <c r="B593" s="64" t="s">
        <v>888</v>
      </c>
      <c r="C593" s="65"/>
      <c r="D593" s="35" t="s">
        <v>890</v>
      </c>
      <c r="E593" s="35" t="s">
        <v>265</v>
      </c>
      <c r="F593" s="30">
        <v>1</v>
      </c>
      <c r="G593" s="31">
        <v>11.2</v>
      </c>
      <c r="H593" s="31">
        <v>11.2</v>
      </c>
      <c r="I593" s="31">
        <f t="shared" si="22"/>
        <v>0</v>
      </c>
    </row>
    <row r="594" spans="1:9" ht="18.75" customHeight="1" outlineLevel="3" x14ac:dyDescent="0.2">
      <c r="A594" s="15">
        <f t="shared" si="23"/>
        <v>552</v>
      </c>
      <c r="B594" s="64" t="s">
        <v>891</v>
      </c>
      <c r="C594" s="65"/>
      <c r="D594" s="35" t="s">
        <v>892</v>
      </c>
      <c r="E594" s="35" t="s">
        <v>265</v>
      </c>
      <c r="F594" s="30">
        <v>1</v>
      </c>
      <c r="G594" s="31">
        <v>8.1</v>
      </c>
      <c r="H594" s="31">
        <v>8.1</v>
      </c>
      <c r="I594" s="31">
        <f t="shared" si="22"/>
        <v>0</v>
      </c>
    </row>
    <row r="595" spans="1:9" ht="18.75" customHeight="1" outlineLevel="3" x14ac:dyDescent="0.2">
      <c r="A595" s="15">
        <f t="shared" si="23"/>
        <v>553</v>
      </c>
      <c r="B595" s="64" t="s">
        <v>891</v>
      </c>
      <c r="C595" s="65"/>
      <c r="D595" s="35" t="s">
        <v>893</v>
      </c>
      <c r="E595" s="35" t="s">
        <v>265</v>
      </c>
      <c r="F595" s="30">
        <v>1</v>
      </c>
      <c r="G595" s="31">
        <v>8.1</v>
      </c>
      <c r="H595" s="31">
        <v>8.1</v>
      </c>
      <c r="I595" s="31">
        <f t="shared" si="22"/>
        <v>0</v>
      </c>
    </row>
    <row r="596" spans="1:9" ht="18.75" customHeight="1" outlineLevel="3" x14ac:dyDescent="0.2">
      <c r="A596" s="15">
        <f t="shared" si="23"/>
        <v>554</v>
      </c>
      <c r="B596" s="64" t="s">
        <v>894</v>
      </c>
      <c r="C596" s="65"/>
      <c r="D596" s="35" t="s">
        <v>895</v>
      </c>
      <c r="E596" s="35" t="s">
        <v>265</v>
      </c>
      <c r="F596" s="30">
        <v>1</v>
      </c>
      <c r="G596" s="31">
        <v>9</v>
      </c>
      <c r="H596" s="31">
        <v>9</v>
      </c>
      <c r="I596" s="31">
        <f t="shared" si="22"/>
        <v>0</v>
      </c>
    </row>
    <row r="597" spans="1:9" ht="18.75" customHeight="1" outlineLevel="3" x14ac:dyDescent="0.2">
      <c r="A597" s="15">
        <f t="shared" si="23"/>
        <v>555</v>
      </c>
      <c r="B597" s="64" t="s">
        <v>896</v>
      </c>
      <c r="C597" s="65"/>
      <c r="D597" s="35" t="s">
        <v>897</v>
      </c>
      <c r="E597" s="35" t="s">
        <v>898</v>
      </c>
      <c r="F597" s="30">
        <v>1</v>
      </c>
      <c r="G597" s="31">
        <v>4.6505000000000001</v>
      </c>
      <c r="H597" s="31">
        <v>4.6505000000000001</v>
      </c>
      <c r="I597" s="31">
        <f t="shared" si="22"/>
        <v>0</v>
      </c>
    </row>
    <row r="598" spans="1:9" ht="18.75" customHeight="1" outlineLevel="3" x14ac:dyDescent="0.2">
      <c r="A598" s="15">
        <f t="shared" si="23"/>
        <v>556</v>
      </c>
      <c r="B598" s="64" t="s">
        <v>896</v>
      </c>
      <c r="C598" s="65"/>
      <c r="D598" s="35" t="s">
        <v>899</v>
      </c>
      <c r="E598" s="35" t="s">
        <v>898</v>
      </c>
      <c r="F598" s="30">
        <v>1</v>
      </c>
      <c r="G598" s="31">
        <v>4.6505000000000001</v>
      </c>
      <c r="H598" s="31">
        <v>4.6505000000000001</v>
      </c>
      <c r="I598" s="31">
        <f t="shared" si="22"/>
        <v>0</v>
      </c>
    </row>
    <row r="599" spans="1:9" ht="18.75" customHeight="1" outlineLevel="3" x14ac:dyDescent="0.2">
      <c r="A599" s="15">
        <f t="shared" si="23"/>
        <v>557</v>
      </c>
      <c r="B599" s="64" t="s">
        <v>900</v>
      </c>
      <c r="C599" s="65"/>
      <c r="D599" s="35" t="s">
        <v>901</v>
      </c>
      <c r="E599" s="35" t="s">
        <v>898</v>
      </c>
      <c r="F599" s="30">
        <v>1</v>
      </c>
      <c r="G599" s="31">
        <v>6.65</v>
      </c>
      <c r="H599" s="31">
        <v>6.65</v>
      </c>
      <c r="I599" s="31">
        <f t="shared" si="22"/>
        <v>0</v>
      </c>
    </row>
    <row r="600" spans="1:9" ht="18.75" customHeight="1" outlineLevel="3" x14ac:dyDescent="0.2">
      <c r="A600" s="15">
        <f t="shared" si="23"/>
        <v>558</v>
      </c>
      <c r="B600" s="64" t="s">
        <v>900</v>
      </c>
      <c r="C600" s="65"/>
      <c r="D600" s="35" t="s">
        <v>902</v>
      </c>
      <c r="E600" s="35" t="s">
        <v>898</v>
      </c>
      <c r="F600" s="30">
        <v>1</v>
      </c>
      <c r="G600" s="31">
        <v>6.65</v>
      </c>
      <c r="H600" s="31">
        <v>6.65</v>
      </c>
      <c r="I600" s="31">
        <f t="shared" si="22"/>
        <v>0</v>
      </c>
    </row>
    <row r="601" spans="1:9" ht="18.75" customHeight="1" outlineLevel="3" x14ac:dyDescent="0.2">
      <c r="A601" s="15">
        <f t="shared" si="23"/>
        <v>559</v>
      </c>
      <c r="B601" s="64" t="s">
        <v>903</v>
      </c>
      <c r="C601" s="65"/>
      <c r="D601" s="35" t="s">
        <v>904</v>
      </c>
      <c r="E601" s="35" t="s">
        <v>898</v>
      </c>
      <c r="F601" s="30">
        <v>1</v>
      </c>
      <c r="G601" s="31">
        <v>4.6369999999999996</v>
      </c>
      <c r="H601" s="31">
        <v>4.6369999999999996</v>
      </c>
      <c r="I601" s="31">
        <f t="shared" si="22"/>
        <v>0</v>
      </c>
    </row>
    <row r="602" spans="1:9" ht="18.75" customHeight="1" outlineLevel="3" x14ac:dyDescent="0.2">
      <c r="A602" s="15">
        <f t="shared" si="23"/>
        <v>560</v>
      </c>
      <c r="B602" s="64" t="s">
        <v>903</v>
      </c>
      <c r="C602" s="65"/>
      <c r="D602" s="35" t="s">
        <v>905</v>
      </c>
      <c r="E602" s="35" t="s">
        <v>898</v>
      </c>
      <c r="F602" s="30">
        <v>1</v>
      </c>
      <c r="G602" s="31">
        <v>4.6369999999999996</v>
      </c>
      <c r="H602" s="31">
        <v>4.6369999999999996</v>
      </c>
      <c r="I602" s="31">
        <f t="shared" si="22"/>
        <v>0</v>
      </c>
    </row>
    <row r="603" spans="1:9" ht="18.75" customHeight="1" outlineLevel="3" x14ac:dyDescent="0.2">
      <c r="A603" s="15">
        <f t="shared" si="23"/>
        <v>561</v>
      </c>
      <c r="B603" s="64" t="s">
        <v>903</v>
      </c>
      <c r="C603" s="65"/>
      <c r="D603" s="35" t="s">
        <v>906</v>
      </c>
      <c r="E603" s="35" t="s">
        <v>898</v>
      </c>
      <c r="F603" s="30">
        <v>1</v>
      </c>
      <c r="G603" s="31">
        <v>4.6369999999999996</v>
      </c>
      <c r="H603" s="31">
        <v>4.6369999999999996</v>
      </c>
      <c r="I603" s="31">
        <f t="shared" ref="I603:I627" si="24">G603-H603</f>
        <v>0</v>
      </c>
    </row>
    <row r="604" spans="1:9" ht="18.75" customHeight="1" outlineLevel="3" x14ac:dyDescent="0.2">
      <c r="A604" s="15">
        <f t="shared" ref="A604:A627" si="25">A603+1</f>
        <v>562</v>
      </c>
      <c r="B604" s="64" t="s">
        <v>903</v>
      </c>
      <c r="C604" s="65"/>
      <c r="D604" s="35" t="s">
        <v>907</v>
      </c>
      <c r="E604" s="35" t="s">
        <v>898</v>
      </c>
      <c r="F604" s="30">
        <v>1</v>
      </c>
      <c r="G604" s="31">
        <v>4.6369999999999996</v>
      </c>
      <c r="H604" s="31">
        <v>4.6369999999999996</v>
      </c>
      <c r="I604" s="31">
        <f t="shared" si="24"/>
        <v>0</v>
      </c>
    </row>
    <row r="605" spans="1:9" ht="18.75" customHeight="1" outlineLevel="3" x14ac:dyDescent="0.2">
      <c r="A605" s="15">
        <f t="shared" si="25"/>
        <v>563</v>
      </c>
      <c r="B605" s="64" t="s">
        <v>903</v>
      </c>
      <c r="C605" s="65"/>
      <c r="D605" s="35" t="s">
        <v>908</v>
      </c>
      <c r="E605" s="35" t="s">
        <v>898</v>
      </c>
      <c r="F605" s="30">
        <v>1</v>
      </c>
      <c r="G605" s="31">
        <v>4.6369999999999996</v>
      </c>
      <c r="H605" s="31">
        <v>4.6369999999999996</v>
      </c>
      <c r="I605" s="31">
        <f t="shared" si="24"/>
        <v>0</v>
      </c>
    </row>
    <row r="606" spans="1:9" ht="18.75" customHeight="1" outlineLevel="3" x14ac:dyDescent="0.2">
      <c r="A606" s="15">
        <f t="shared" si="25"/>
        <v>564</v>
      </c>
      <c r="B606" s="64" t="s">
        <v>903</v>
      </c>
      <c r="C606" s="65"/>
      <c r="D606" s="35" t="s">
        <v>909</v>
      </c>
      <c r="E606" s="35" t="s">
        <v>898</v>
      </c>
      <c r="F606" s="30">
        <v>1</v>
      </c>
      <c r="G606" s="31">
        <v>4.6369999999999996</v>
      </c>
      <c r="H606" s="31">
        <v>4.6369999999999996</v>
      </c>
      <c r="I606" s="31">
        <f t="shared" si="24"/>
        <v>0</v>
      </c>
    </row>
    <row r="607" spans="1:9" ht="18.75" customHeight="1" outlineLevel="3" x14ac:dyDescent="0.2">
      <c r="A607" s="15">
        <f t="shared" si="25"/>
        <v>565</v>
      </c>
      <c r="B607" s="64" t="s">
        <v>903</v>
      </c>
      <c r="C607" s="65"/>
      <c r="D607" s="35" t="s">
        <v>910</v>
      </c>
      <c r="E607" s="35" t="s">
        <v>898</v>
      </c>
      <c r="F607" s="30">
        <v>1</v>
      </c>
      <c r="G607" s="31">
        <v>4.6369999999999996</v>
      </c>
      <c r="H607" s="31">
        <v>4.6369999999999996</v>
      </c>
      <c r="I607" s="31">
        <f t="shared" si="24"/>
        <v>0</v>
      </c>
    </row>
    <row r="608" spans="1:9" ht="18.75" customHeight="1" outlineLevel="3" x14ac:dyDescent="0.2">
      <c r="A608" s="15">
        <f t="shared" si="25"/>
        <v>566</v>
      </c>
      <c r="B608" s="64" t="s">
        <v>903</v>
      </c>
      <c r="C608" s="65"/>
      <c r="D608" s="35" t="s">
        <v>911</v>
      </c>
      <c r="E608" s="35" t="s">
        <v>898</v>
      </c>
      <c r="F608" s="30">
        <v>1</v>
      </c>
      <c r="G608" s="31">
        <v>4.6369999999999996</v>
      </c>
      <c r="H608" s="31">
        <v>4.6369999999999996</v>
      </c>
      <c r="I608" s="31">
        <f t="shared" si="24"/>
        <v>0</v>
      </c>
    </row>
    <row r="609" spans="1:9" ht="18.75" customHeight="1" outlineLevel="3" x14ac:dyDescent="0.2">
      <c r="A609" s="15">
        <f t="shared" si="25"/>
        <v>567</v>
      </c>
      <c r="B609" s="64" t="s">
        <v>903</v>
      </c>
      <c r="C609" s="65"/>
      <c r="D609" s="35" t="s">
        <v>912</v>
      </c>
      <c r="E609" s="35" t="s">
        <v>898</v>
      </c>
      <c r="F609" s="30">
        <v>1</v>
      </c>
      <c r="G609" s="31">
        <v>4.6369999999999996</v>
      </c>
      <c r="H609" s="31">
        <v>4.6369999999999996</v>
      </c>
      <c r="I609" s="31">
        <f t="shared" si="24"/>
        <v>0</v>
      </c>
    </row>
    <row r="610" spans="1:9" ht="18.75" customHeight="1" outlineLevel="3" x14ac:dyDescent="0.2">
      <c r="A610" s="15">
        <f t="shared" si="25"/>
        <v>568</v>
      </c>
      <c r="B610" s="64" t="s">
        <v>903</v>
      </c>
      <c r="C610" s="65"/>
      <c r="D610" s="35" t="s">
        <v>913</v>
      </c>
      <c r="E610" s="35" t="s">
        <v>898</v>
      </c>
      <c r="F610" s="30">
        <v>1</v>
      </c>
      <c r="G610" s="31">
        <v>4.6369999999999996</v>
      </c>
      <c r="H610" s="31">
        <v>4.6369999999999996</v>
      </c>
      <c r="I610" s="31">
        <f t="shared" si="24"/>
        <v>0</v>
      </c>
    </row>
    <row r="611" spans="1:9" ht="18.75" customHeight="1" outlineLevel="3" x14ac:dyDescent="0.2">
      <c r="A611" s="15">
        <f t="shared" si="25"/>
        <v>569</v>
      </c>
      <c r="B611" s="64" t="s">
        <v>914</v>
      </c>
      <c r="C611" s="65"/>
      <c r="D611" s="35" t="s">
        <v>915</v>
      </c>
      <c r="E611" s="35" t="s">
        <v>916</v>
      </c>
      <c r="F611" s="30">
        <v>1</v>
      </c>
      <c r="G611" s="31">
        <v>4.3719999999999999</v>
      </c>
      <c r="H611" s="31">
        <v>4.3719999999999999</v>
      </c>
      <c r="I611" s="31">
        <f t="shared" si="24"/>
        <v>0</v>
      </c>
    </row>
    <row r="612" spans="1:9" ht="18.75" customHeight="1" outlineLevel="3" x14ac:dyDescent="0.2">
      <c r="A612" s="15">
        <f t="shared" si="25"/>
        <v>570</v>
      </c>
      <c r="B612" s="64" t="s">
        <v>917</v>
      </c>
      <c r="C612" s="65"/>
      <c r="D612" s="35" t="s">
        <v>918</v>
      </c>
      <c r="E612" s="35" t="s">
        <v>191</v>
      </c>
      <c r="F612" s="30">
        <v>1</v>
      </c>
      <c r="G612" s="31">
        <v>5.3472600000000003</v>
      </c>
      <c r="H612" s="31">
        <v>5.3472600000000003</v>
      </c>
      <c r="I612" s="31">
        <f t="shared" si="24"/>
        <v>0</v>
      </c>
    </row>
    <row r="613" spans="1:9" ht="18.75" customHeight="1" outlineLevel="3" x14ac:dyDescent="0.2">
      <c r="A613" s="15">
        <f t="shared" si="25"/>
        <v>571</v>
      </c>
      <c r="B613" s="64" t="s">
        <v>919</v>
      </c>
      <c r="C613" s="65"/>
      <c r="D613" s="35" t="s">
        <v>920</v>
      </c>
      <c r="E613" s="35" t="s">
        <v>921</v>
      </c>
      <c r="F613" s="30">
        <v>1</v>
      </c>
      <c r="G613" s="31">
        <v>5</v>
      </c>
      <c r="H613" s="31">
        <v>5</v>
      </c>
      <c r="I613" s="31">
        <f t="shared" si="24"/>
        <v>0</v>
      </c>
    </row>
    <row r="614" spans="1:9" ht="18.75" customHeight="1" outlineLevel="3" x14ac:dyDescent="0.2">
      <c r="A614" s="15">
        <f t="shared" si="25"/>
        <v>572</v>
      </c>
      <c r="B614" s="64" t="s">
        <v>919</v>
      </c>
      <c r="C614" s="65"/>
      <c r="D614" s="35" t="s">
        <v>922</v>
      </c>
      <c r="E614" s="35" t="s">
        <v>921</v>
      </c>
      <c r="F614" s="30">
        <v>1</v>
      </c>
      <c r="G614" s="31">
        <v>5</v>
      </c>
      <c r="H614" s="31">
        <v>5</v>
      </c>
      <c r="I614" s="31">
        <f t="shared" ref="I614:I616" si="26">G614-H614</f>
        <v>0</v>
      </c>
    </row>
    <row r="615" spans="1:9" ht="18.75" customHeight="1" outlineLevel="3" x14ac:dyDescent="0.2">
      <c r="A615" s="15">
        <f t="shared" si="25"/>
        <v>573</v>
      </c>
      <c r="B615" s="64" t="s">
        <v>919</v>
      </c>
      <c r="C615" s="65"/>
      <c r="D615" s="35" t="s">
        <v>923</v>
      </c>
      <c r="E615" s="35" t="s">
        <v>921</v>
      </c>
      <c r="F615" s="30">
        <v>1</v>
      </c>
      <c r="G615" s="31">
        <v>5</v>
      </c>
      <c r="H615" s="31">
        <v>5</v>
      </c>
      <c r="I615" s="31">
        <f t="shared" si="26"/>
        <v>0</v>
      </c>
    </row>
    <row r="616" spans="1:9" ht="18.75" customHeight="1" outlineLevel="3" x14ac:dyDescent="0.2">
      <c r="A616" s="15">
        <f t="shared" si="25"/>
        <v>574</v>
      </c>
      <c r="B616" s="96" t="s">
        <v>953</v>
      </c>
      <c r="C616" s="97"/>
      <c r="D616" s="40">
        <v>410136000435</v>
      </c>
      <c r="E616" s="37">
        <v>44397</v>
      </c>
      <c r="F616" s="30">
        <v>1</v>
      </c>
      <c r="G616" s="31">
        <v>13.76153</v>
      </c>
      <c r="H616" s="31">
        <v>13.76153</v>
      </c>
      <c r="I616" s="31">
        <f t="shared" si="26"/>
        <v>0</v>
      </c>
    </row>
    <row r="617" spans="1:9" ht="18.75" customHeight="1" outlineLevel="3" x14ac:dyDescent="0.2">
      <c r="A617" s="15">
        <f t="shared" si="25"/>
        <v>575</v>
      </c>
      <c r="B617" s="64" t="s">
        <v>963</v>
      </c>
      <c r="C617" s="65"/>
      <c r="D617" s="40">
        <v>410136000439</v>
      </c>
      <c r="E617" s="37">
        <v>44560</v>
      </c>
      <c r="F617" s="30">
        <v>1</v>
      </c>
      <c r="G617" s="31">
        <v>17.799569999999999</v>
      </c>
      <c r="H617" s="31">
        <v>17.799569999999999</v>
      </c>
      <c r="I617" s="31">
        <f t="shared" si="24"/>
        <v>0</v>
      </c>
    </row>
    <row r="618" spans="1:9" ht="18.75" customHeight="1" outlineLevel="3" x14ac:dyDescent="0.25">
      <c r="A618" s="15">
        <f t="shared" si="25"/>
        <v>576</v>
      </c>
      <c r="B618" s="64" t="s">
        <v>971</v>
      </c>
      <c r="C618" s="65"/>
      <c r="D618" s="40">
        <v>410136000445</v>
      </c>
      <c r="E618" s="37">
        <v>44922</v>
      </c>
      <c r="F618" s="30">
        <v>1</v>
      </c>
      <c r="G618" s="62">
        <v>42.290329999999997</v>
      </c>
      <c r="H618" s="31">
        <v>42.290329999999997</v>
      </c>
      <c r="I618" s="31">
        <f t="shared" si="24"/>
        <v>0</v>
      </c>
    </row>
    <row r="619" spans="1:9" ht="18.75" customHeight="1" outlineLevel="3" x14ac:dyDescent="0.25">
      <c r="A619" s="15">
        <f t="shared" si="25"/>
        <v>577</v>
      </c>
      <c r="B619" s="64" t="s">
        <v>971</v>
      </c>
      <c r="C619" s="65"/>
      <c r="D619" s="40">
        <v>410136000444</v>
      </c>
      <c r="E619" s="37">
        <v>44922</v>
      </c>
      <c r="F619" s="30">
        <v>1</v>
      </c>
      <c r="G619" s="14">
        <v>42.290329999999997</v>
      </c>
      <c r="H619" s="31">
        <v>42.290329999999997</v>
      </c>
      <c r="I619" s="31">
        <f t="shared" si="24"/>
        <v>0</v>
      </c>
    </row>
    <row r="620" spans="1:9" ht="18.75" customHeight="1" outlineLevel="3" x14ac:dyDescent="0.2">
      <c r="A620" s="15">
        <f t="shared" si="25"/>
        <v>578</v>
      </c>
      <c r="B620" s="64" t="s">
        <v>972</v>
      </c>
      <c r="C620" s="65"/>
      <c r="D620" s="40">
        <v>410136000447</v>
      </c>
      <c r="E620" s="37">
        <v>44926</v>
      </c>
      <c r="F620" s="30">
        <v>1</v>
      </c>
      <c r="G620" s="31">
        <v>15.97667</v>
      </c>
      <c r="H620" s="31">
        <v>15.97667</v>
      </c>
      <c r="I620" s="31">
        <f t="shared" si="24"/>
        <v>0</v>
      </c>
    </row>
    <row r="621" spans="1:9" ht="36.950000000000003" customHeight="1" outlineLevel="3" x14ac:dyDescent="0.2">
      <c r="A621" s="15">
        <f t="shared" si="25"/>
        <v>579</v>
      </c>
      <c r="B621" s="64" t="s">
        <v>973</v>
      </c>
      <c r="C621" s="65"/>
      <c r="D621" s="40">
        <v>410136000446</v>
      </c>
      <c r="E621" s="37">
        <v>44926</v>
      </c>
      <c r="F621" s="30">
        <v>1</v>
      </c>
      <c r="G621" s="31">
        <v>10.25</v>
      </c>
      <c r="H621" s="31">
        <v>10.25</v>
      </c>
      <c r="I621" s="31">
        <f t="shared" si="24"/>
        <v>0</v>
      </c>
    </row>
    <row r="622" spans="1:9" ht="18.75" customHeight="1" outlineLevel="3" x14ac:dyDescent="0.2">
      <c r="A622" s="15">
        <f t="shared" si="25"/>
        <v>580</v>
      </c>
      <c r="B622" s="64" t="s">
        <v>974</v>
      </c>
      <c r="C622" s="65"/>
      <c r="D622" s="40">
        <v>410136000440</v>
      </c>
      <c r="E622" s="37">
        <v>44677</v>
      </c>
      <c r="F622" s="30">
        <v>1</v>
      </c>
      <c r="G622" s="31">
        <v>14.119</v>
      </c>
      <c r="H622" s="31">
        <v>14.119</v>
      </c>
      <c r="I622" s="31">
        <f t="shared" si="24"/>
        <v>0</v>
      </c>
    </row>
    <row r="623" spans="1:9" ht="18.75" customHeight="1" outlineLevel="3" x14ac:dyDescent="0.2">
      <c r="A623" s="15">
        <f t="shared" si="25"/>
        <v>581</v>
      </c>
      <c r="B623" s="64" t="s">
        <v>974</v>
      </c>
      <c r="C623" s="65"/>
      <c r="D623" s="40">
        <v>410136000441</v>
      </c>
      <c r="E623" s="37">
        <v>44873</v>
      </c>
      <c r="F623" s="30">
        <v>1</v>
      </c>
      <c r="G623" s="31">
        <v>14.119</v>
      </c>
      <c r="H623" s="31">
        <v>14.119</v>
      </c>
      <c r="I623" s="31">
        <f t="shared" si="24"/>
        <v>0</v>
      </c>
    </row>
    <row r="624" spans="1:9" ht="18.75" customHeight="1" outlineLevel="3" x14ac:dyDescent="0.2">
      <c r="A624" s="15">
        <f t="shared" si="25"/>
        <v>582</v>
      </c>
      <c r="B624" s="64" t="s">
        <v>974</v>
      </c>
      <c r="C624" s="65"/>
      <c r="D624" s="40">
        <v>410136000442</v>
      </c>
      <c r="E624" s="37">
        <v>44873</v>
      </c>
      <c r="F624" s="30">
        <v>1</v>
      </c>
      <c r="G624" s="31">
        <v>14.119</v>
      </c>
      <c r="H624" s="31">
        <v>14.119</v>
      </c>
      <c r="I624" s="31">
        <f t="shared" si="24"/>
        <v>0</v>
      </c>
    </row>
    <row r="625" spans="1:10" ht="18.75" customHeight="1" outlineLevel="3" x14ac:dyDescent="0.2">
      <c r="A625" s="15">
        <f t="shared" si="25"/>
        <v>583</v>
      </c>
      <c r="B625" s="64" t="s">
        <v>974</v>
      </c>
      <c r="C625" s="65"/>
      <c r="D625" s="40">
        <v>410136000443</v>
      </c>
      <c r="E625" s="37">
        <v>44873</v>
      </c>
      <c r="F625" s="30">
        <v>1</v>
      </c>
      <c r="G625" s="31">
        <v>14.119</v>
      </c>
      <c r="H625" s="31">
        <v>14.119</v>
      </c>
      <c r="I625" s="31">
        <f t="shared" si="24"/>
        <v>0</v>
      </c>
    </row>
    <row r="626" spans="1:10" ht="18.75" customHeight="1" outlineLevel="3" x14ac:dyDescent="0.2">
      <c r="A626" s="15">
        <f t="shared" si="25"/>
        <v>584</v>
      </c>
      <c r="B626" s="64" t="s">
        <v>964</v>
      </c>
      <c r="C626" s="65"/>
      <c r="D626" s="40">
        <v>410136000437</v>
      </c>
      <c r="E626" s="37">
        <v>44560</v>
      </c>
      <c r="F626" s="30">
        <v>1</v>
      </c>
      <c r="G626" s="31">
        <v>13.69116</v>
      </c>
      <c r="H626" s="31">
        <v>13.69116</v>
      </c>
      <c r="I626" s="31">
        <f t="shared" si="24"/>
        <v>0</v>
      </c>
    </row>
    <row r="627" spans="1:10" ht="18.75" customHeight="1" outlineLevel="3" x14ac:dyDescent="0.2">
      <c r="A627" s="15">
        <f t="shared" si="25"/>
        <v>585</v>
      </c>
      <c r="B627" s="64" t="s">
        <v>964</v>
      </c>
      <c r="C627" s="65"/>
      <c r="D627" s="40">
        <v>410136000438</v>
      </c>
      <c r="E627" s="37">
        <v>44560</v>
      </c>
      <c r="F627" s="30">
        <v>1</v>
      </c>
      <c r="G627" s="31">
        <v>13.69116</v>
      </c>
      <c r="H627" s="31">
        <v>13.69116</v>
      </c>
      <c r="I627" s="31">
        <f t="shared" si="24"/>
        <v>0</v>
      </c>
    </row>
    <row r="628" spans="1:10" ht="18.75" customHeight="1" outlineLevel="3" x14ac:dyDescent="0.2">
      <c r="A628" s="85" t="s">
        <v>93</v>
      </c>
      <c r="B628" s="86"/>
      <c r="C628" s="86"/>
      <c r="D628" s="86"/>
      <c r="E628" s="86"/>
      <c r="F628" s="87"/>
      <c r="G628" s="10">
        <f>G473+G468</f>
        <v>1795.4510699999989</v>
      </c>
      <c r="H628" s="10">
        <f>H473+H468</f>
        <v>1795.4510699999989</v>
      </c>
      <c r="I628" s="10">
        <f>I473+I468</f>
        <v>0</v>
      </c>
    </row>
    <row r="629" spans="1:10" ht="15.75" outlineLevel="3" x14ac:dyDescent="0.2">
      <c r="A629" s="76" t="s">
        <v>94</v>
      </c>
      <c r="B629" s="76"/>
      <c r="C629" s="76"/>
      <c r="D629" s="76"/>
      <c r="E629" s="76"/>
      <c r="F629" s="76"/>
      <c r="G629" s="76"/>
      <c r="H629" s="76"/>
      <c r="I629" s="76"/>
    </row>
    <row r="630" spans="1:10" ht="15.75" outlineLevel="1" x14ac:dyDescent="0.2">
      <c r="A630" s="95" t="s">
        <v>86</v>
      </c>
      <c r="B630" s="95"/>
      <c r="C630" s="95"/>
      <c r="D630" s="95"/>
      <c r="E630" s="95"/>
      <c r="F630" s="9">
        <v>287</v>
      </c>
      <c r="G630" s="12">
        <v>39.657230000000006</v>
      </c>
      <c r="H630" s="12">
        <v>39.657230000000006</v>
      </c>
      <c r="I630" s="12">
        <v>0</v>
      </c>
    </row>
    <row r="631" spans="1:10" ht="15.75" outlineLevel="3" x14ac:dyDescent="0.2">
      <c r="A631" s="15">
        <v>579</v>
      </c>
      <c r="B631" s="67" t="s">
        <v>95</v>
      </c>
      <c r="C631" s="67"/>
      <c r="D631" s="11"/>
      <c r="E631" s="35" t="s">
        <v>924</v>
      </c>
      <c r="F631" s="30">
        <v>287</v>
      </c>
      <c r="G631" s="31">
        <v>39.657230000000006</v>
      </c>
      <c r="H631" s="31">
        <v>39.657230000000006</v>
      </c>
      <c r="I631" s="31">
        <f>G631-H631</f>
        <v>0</v>
      </c>
    </row>
    <row r="632" spans="1:10" ht="15.75" outlineLevel="1" x14ac:dyDescent="0.2">
      <c r="A632" s="95" t="s">
        <v>73</v>
      </c>
      <c r="B632" s="95"/>
      <c r="C632" s="95"/>
      <c r="D632" s="95"/>
      <c r="E632" s="95"/>
      <c r="F632" s="13">
        <f>F633+F634</f>
        <v>30448</v>
      </c>
      <c r="G632" s="38">
        <f>SUM(G633:G634)</f>
        <v>10968.460429999999</v>
      </c>
      <c r="H632" s="38">
        <f>SUM(H633:H634)</f>
        <v>10968.460429999999</v>
      </c>
      <c r="I632" s="12">
        <f>SUM(I633:I634)</f>
        <v>0</v>
      </c>
      <c r="J632" s="63"/>
    </row>
    <row r="633" spans="1:10" ht="15.75" outlineLevel="3" x14ac:dyDescent="0.2">
      <c r="A633" s="15">
        <v>580</v>
      </c>
      <c r="B633" s="67" t="s">
        <v>95</v>
      </c>
      <c r="C633" s="67"/>
      <c r="D633" s="11"/>
      <c r="E633" s="35" t="s">
        <v>925</v>
      </c>
      <c r="F633" s="44">
        <v>30396</v>
      </c>
      <c r="G633" s="31">
        <f>9206.32603+1730.13445</f>
        <v>10936.46048</v>
      </c>
      <c r="H633" s="31">
        <f>9206.32603+1730.13445</f>
        <v>10936.46048</v>
      </c>
      <c r="I633" s="31">
        <f>G633-H633</f>
        <v>0</v>
      </c>
    </row>
    <row r="634" spans="1:10" ht="15.75" outlineLevel="3" x14ac:dyDescent="0.2">
      <c r="A634" s="15">
        <v>581</v>
      </c>
      <c r="B634" s="67" t="s">
        <v>67</v>
      </c>
      <c r="C634" s="67"/>
      <c r="D634" s="11"/>
      <c r="E634" s="35" t="s">
        <v>68</v>
      </c>
      <c r="F634" s="30">
        <v>52</v>
      </c>
      <c r="G634" s="31">
        <v>31.999950000000002</v>
      </c>
      <c r="H634" s="31">
        <v>31.999950000000002</v>
      </c>
      <c r="I634" s="31">
        <f>G634-H634</f>
        <v>0</v>
      </c>
    </row>
    <row r="635" spans="1:10" ht="15.75" outlineLevel="3" x14ac:dyDescent="0.2">
      <c r="A635" s="68" t="s">
        <v>96</v>
      </c>
      <c r="B635" s="68"/>
      <c r="C635" s="68"/>
      <c r="D635" s="68"/>
      <c r="E635" s="68"/>
      <c r="F635" s="68"/>
      <c r="G635" s="38">
        <f>G632+G630</f>
        <v>11008.11766</v>
      </c>
      <c r="H635" s="38">
        <f>H632+H630</f>
        <v>11008.11766</v>
      </c>
      <c r="I635" s="38">
        <f>I632+I630</f>
        <v>0</v>
      </c>
      <c r="J635" s="57"/>
    </row>
    <row r="636" spans="1:10" s="4" customFormat="1" ht="15.75" outlineLevel="3" x14ac:dyDescent="0.2">
      <c r="A636" s="69" t="s">
        <v>97</v>
      </c>
      <c r="B636" s="69"/>
      <c r="C636" s="69"/>
      <c r="D636" s="69"/>
      <c r="E636" s="69"/>
      <c r="F636" s="69"/>
      <c r="G636" s="38">
        <f>G466+G628+G635</f>
        <v>19096.522079999984</v>
      </c>
      <c r="H636" s="38">
        <f>H466+H628+H635</f>
        <v>19096.522079999984</v>
      </c>
      <c r="I636" s="38">
        <f>I466+I628+I635</f>
        <v>0</v>
      </c>
    </row>
    <row r="637" spans="1:10" s="4" customFormat="1" ht="15.75" outlineLevel="3" x14ac:dyDescent="0.2">
      <c r="A637" s="69" t="s">
        <v>98</v>
      </c>
      <c r="B637" s="69"/>
      <c r="C637" s="69"/>
      <c r="D637" s="69"/>
      <c r="E637" s="69"/>
      <c r="F637" s="69"/>
      <c r="G637" s="38">
        <f>G177</f>
        <v>17078.769590000004</v>
      </c>
      <c r="H637" s="38">
        <f>H177</f>
        <v>9636.0779800000018</v>
      </c>
      <c r="I637" s="38">
        <f>I177</f>
        <v>7442.6916099999989</v>
      </c>
    </row>
    <row r="638" spans="1:10" s="3" customFormat="1" ht="15.75" outlineLevel="3" x14ac:dyDescent="0.2">
      <c r="A638" s="69" t="s">
        <v>975</v>
      </c>
      <c r="B638" s="69"/>
      <c r="C638" s="69"/>
      <c r="D638" s="69"/>
      <c r="E638" s="69"/>
      <c r="F638" s="69"/>
      <c r="G638" s="69"/>
      <c r="H638" s="69"/>
      <c r="I638" s="69"/>
    </row>
    <row r="639" spans="1:10" ht="15.75" x14ac:dyDescent="0.2">
      <c r="A639" s="68" t="s">
        <v>99</v>
      </c>
      <c r="B639" s="68"/>
      <c r="C639" s="68"/>
      <c r="D639" s="68"/>
      <c r="E639" s="68"/>
      <c r="F639" s="13">
        <v>31320</v>
      </c>
      <c r="G639" s="38">
        <f>G29+G637+G636</f>
        <v>83049.369749999983</v>
      </c>
      <c r="H639" s="38">
        <f>H29+H637+H636</f>
        <v>63165.632819999984</v>
      </c>
      <c r="I639" s="38">
        <f>I29+I637+I636</f>
        <v>19883.736930000003</v>
      </c>
    </row>
    <row r="640" spans="1:10" s="1" customFormat="1" ht="9.9499999999999993" customHeight="1" x14ac:dyDescent="0.25">
      <c r="A640" s="14"/>
      <c r="B640" s="5"/>
      <c r="C640" s="5"/>
      <c r="D640" s="5"/>
      <c r="E640" s="5"/>
      <c r="F640" s="5"/>
      <c r="G640" s="5"/>
      <c r="H640" s="5"/>
      <c r="I640" s="5"/>
    </row>
    <row r="641" spans="1:9" ht="11.1" customHeight="1" x14ac:dyDescent="0.25"/>
    <row r="642" spans="1:9" ht="11.1" customHeight="1" x14ac:dyDescent="0.25"/>
    <row r="643" spans="1:9" ht="24" customHeight="1" x14ac:dyDescent="0.25">
      <c r="A643" s="46"/>
      <c r="B643" s="47"/>
      <c r="C643" s="51" t="s">
        <v>959</v>
      </c>
      <c r="D643" s="52"/>
      <c r="E643" s="52" t="s">
        <v>958</v>
      </c>
      <c r="F643" s="52"/>
      <c r="G643" s="53" t="s">
        <v>960</v>
      </c>
      <c r="H643" s="47"/>
      <c r="I643" s="47"/>
    </row>
    <row r="644" spans="1:9" ht="15.75" x14ac:dyDescent="0.2">
      <c r="A644" s="48"/>
      <c r="B644" s="48"/>
      <c r="C644" s="54" t="s">
        <v>954</v>
      </c>
      <c r="D644" s="49"/>
      <c r="E644" s="54" t="s">
        <v>956</v>
      </c>
      <c r="F644" s="49"/>
      <c r="G644" s="54" t="s">
        <v>957</v>
      </c>
      <c r="H644" s="50"/>
      <c r="I644" s="50"/>
    </row>
    <row r="645" spans="1:9" ht="11.45" customHeight="1" x14ac:dyDescent="0.25">
      <c r="A645" s="46"/>
      <c r="B645" s="47"/>
      <c r="C645" s="55" t="s">
        <v>955</v>
      </c>
      <c r="D645" s="52"/>
      <c r="E645" s="52"/>
      <c r="F645" s="52"/>
      <c r="G645" s="52"/>
      <c r="H645" s="47"/>
      <c r="I645" s="47"/>
    </row>
    <row r="648" spans="1:9" ht="21.75" customHeight="1" x14ac:dyDescent="0.25">
      <c r="C648" s="45" t="s">
        <v>976</v>
      </c>
    </row>
    <row r="649" spans="1:9" ht="11.45" customHeight="1" x14ac:dyDescent="0.25">
      <c r="C649" s="45" t="s">
        <v>977</v>
      </c>
    </row>
  </sheetData>
  <mergeCells count="637">
    <mergeCell ref="B420:C420"/>
    <mergeCell ref="B126:C126"/>
    <mergeCell ref="B174:C174"/>
    <mergeCell ref="B166:C166"/>
    <mergeCell ref="B167:C167"/>
    <mergeCell ref="B168:C168"/>
    <mergeCell ref="B615:C615"/>
    <mergeCell ref="B616:C616"/>
    <mergeCell ref="B614:C614"/>
    <mergeCell ref="B465:C465"/>
    <mergeCell ref="B472:C472"/>
    <mergeCell ref="B437:C437"/>
    <mergeCell ref="B438:C438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13:C413"/>
    <mergeCell ref="B464:C464"/>
    <mergeCell ref="B419:C419"/>
    <mergeCell ref="B127:C127"/>
    <mergeCell ref="B128:C128"/>
    <mergeCell ref="B129:C129"/>
    <mergeCell ref="B453:C453"/>
    <mergeCell ref="B454:C454"/>
    <mergeCell ref="B455:C455"/>
    <mergeCell ref="B457:C457"/>
    <mergeCell ref="B469:C469"/>
    <mergeCell ref="B421:C421"/>
    <mergeCell ref="B422:C422"/>
    <mergeCell ref="A180:E180"/>
    <mergeCell ref="A194:E194"/>
    <mergeCell ref="B414:C414"/>
    <mergeCell ref="B415:C415"/>
    <mergeCell ref="B416:C416"/>
    <mergeCell ref="B417:C417"/>
    <mergeCell ref="B418:C418"/>
    <mergeCell ref="B182:C182"/>
    <mergeCell ref="B440:C440"/>
    <mergeCell ref="B441:C441"/>
    <mergeCell ref="B442:C442"/>
    <mergeCell ref="B386:C386"/>
    <mergeCell ref="B387:C387"/>
    <mergeCell ref="B470:C470"/>
    <mergeCell ref="B452:C45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59:C459"/>
    <mergeCell ref="B460:C460"/>
    <mergeCell ref="B461:C461"/>
    <mergeCell ref="B462:C462"/>
    <mergeCell ref="B463:C463"/>
    <mergeCell ref="B458:C458"/>
    <mergeCell ref="B456:C456"/>
    <mergeCell ref="B439:C439"/>
    <mergeCell ref="B124:C124"/>
    <mergeCell ref="B125:C125"/>
    <mergeCell ref="B122:C122"/>
    <mergeCell ref="B117:C117"/>
    <mergeCell ref="B110:C110"/>
    <mergeCell ref="B111:C111"/>
    <mergeCell ref="B112:C112"/>
    <mergeCell ref="B113:C113"/>
    <mergeCell ref="B114:C114"/>
    <mergeCell ref="B115:C115"/>
    <mergeCell ref="B116:C116"/>
    <mergeCell ref="B106:C106"/>
    <mergeCell ref="B107:C107"/>
    <mergeCell ref="B108:C108"/>
    <mergeCell ref="B109:C109"/>
    <mergeCell ref="B118:C118"/>
    <mergeCell ref="B119:C119"/>
    <mergeCell ref="B120:C120"/>
    <mergeCell ref="B121:C121"/>
    <mergeCell ref="B123:C123"/>
    <mergeCell ref="B399:C399"/>
    <mergeCell ref="B400:C400"/>
    <mergeCell ref="B401:C401"/>
    <mergeCell ref="B402:C402"/>
    <mergeCell ref="B403:C403"/>
    <mergeCell ref="B411:C411"/>
    <mergeCell ref="B412:C412"/>
    <mergeCell ref="B404:C404"/>
    <mergeCell ref="B405:C405"/>
    <mergeCell ref="B406:C406"/>
    <mergeCell ref="B407:C407"/>
    <mergeCell ref="B408:C408"/>
    <mergeCell ref="B409:C409"/>
    <mergeCell ref="B410:C410"/>
    <mergeCell ref="B80:C80"/>
    <mergeCell ref="B81:C81"/>
    <mergeCell ref="B82:C82"/>
    <mergeCell ref="B83:C83"/>
    <mergeCell ref="B84:C84"/>
    <mergeCell ref="B85:C85"/>
    <mergeCell ref="B86:C86"/>
    <mergeCell ref="B96:C96"/>
    <mergeCell ref="B398:C398"/>
    <mergeCell ref="B382:C382"/>
    <mergeCell ref="B383:C383"/>
    <mergeCell ref="B384:C384"/>
    <mergeCell ref="B385:C385"/>
    <mergeCell ref="B389:C389"/>
    <mergeCell ref="B390:C390"/>
    <mergeCell ref="B391:C391"/>
    <mergeCell ref="B392:C392"/>
    <mergeCell ref="B99:C99"/>
    <mergeCell ref="B100:C100"/>
    <mergeCell ref="B101:C101"/>
    <mergeCell ref="B102:C102"/>
    <mergeCell ref="B103:C103"/>
    <mergeCell ref="B104:C104"/>
    <mergeCell ref="B105:C105"/>
    <mergeCell ref="B388:C388"/>
    <mergeCell ref="B393:C393"/>
    <mergeCell ref="B394:C394"/>
    <mergeCell ref="B395:C395"/>
    <mergeCell ref="B396:C396"/>
    <mergeCell ref="B397:C397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03:C303"/>
    <mergeCell ref="B304:C304"/>
    <mergeCell ref="B305:C305"/>
    <mergeCell ref="B306:C306"/>
    <mergeCell ref="B307:C307"/>
    <mergeCell ref="B308:C308"/>
    <mergeCell ref="B309:C309"/>
    <mergeCell ref="B326:C326"/>
    <mergeCell ref="B327:C327"/>
    <mergeCell ref="B298:C298"/>
    <mergeCell ref="B299:C299"/>
    <mergeCell ref="B300:C300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94:C294"/>
    <mergeCell ref="B295:C295"/>
    <mergeCell ref="B296:C296"/>
    <mergeCell ref="B297:C297"/>
    <mergeCell ref="B241:C241"/>
    <mergeCell ref="B242:C242"/>
    <mergeCell ref="B243:C243"/>
    <mergeCell ref="B244:C244"/>
    <mergeCell ref="B245:C245"/>
    <mergeCell ref="B246:C246"/>
    <mergeCell ref="B262:C262"/>
    <mergeCell ref="B263:C263"/>
    <mergeCell ref="B264:C264"/>
    <mergeCell ref="B256:C256"/>
    <mergeCell ref="B257:C257"/>
    <mergeCell ref="B258:C258"/>
    <mergeCell ref="B259:C259"/>
    <mergeCell ref="B260:C260"/>
    <mergeCell ref="B261:C261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69:C69"/>
    <mergeCell ref="B70:C70"/>
    <mergeCell ref="B71:C71"/>
    <mergeCell ref="B72:C72"/>
    <mergeCell ref="B39:C39"/>
    <mergeCell ref="B40:C40"/>
    <mergeCell ref="B53:C53"/>
    <mergeCell ref="B64:C64"/>
    <mergeCell ref="B65:C65"/>
    <mergeCell ref="B66:C66"/>
    <mergeCell ref="B67:C67"/>
    <mergeCell ref="B68:C68"/>
    <mergeCell ref="B553:C553"/>
    <mergeCell ref="B554:C554"/>
    <mergeCell ref="B555:C555"/>
    <mergeCell ref="B556:C556"/>
    <mergeCell ref="B557:C557"/>
    <mergeCell ref="A630:E630"/>
    <mergeCell ref="A632:E632"/>
    <mergeCell ref="B631:C631"/>
    <mergeCell ref="A628:F628"/>
    <mergeCell ref="A629:I629"/>
    <mergeCell ref="B564:C564"/>
    <mergeCell ref="B565:C565"/>
    <mergeCell ref="B566:C566"/>
    <mergeCell ref="B567:C567"/>
    <mergeCell ref="B568:C568"/>
    <mergeCell ref="B569:C569"/>
    <mergeCell ref="B570:C570"/>
    <mergeCell ref="B563:C563"/>
    <mergeCell ref="B571:C571"/>
    <mergeCell ref="B572:C572"/>
    <mergeCell ref="B573:C573"/>
    <mergeCell ref="B579:C579"/>
    <mergeCell ref="B580:C580"/>
    <mergeCell ref="B581:C581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2:C552"/>
    <mergeCell ref="B551:C551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79:C479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A468:E468"/>
    <mergeCell ref="A467:I467"/>
    <mergeCell ref="B471:C471"/>
    <mergeCell ref="A473:E473"/>
    <mergeCell ref="B474:C474"/>
    <mergeCell ref="B475:C475"/>
    <mergeCell ref="B476:C476"/>
    <mergeCell ref="B477:C477"/>
    <mergeCell ref="B478:C478"/>
    <mergeCell ref="B274:C274"/>
    <mergeCell ref="B275:C275"/>
    <mergeCell ref="B276:C276"/>
    <mergeCell ref="B282:C282"/>
    <mergeCell ref="B288:C288"/>
    <mergeCell ref="B289:C289"/>
    <mergeCell ref="B290:C290"/>
    <mergeCell ref="B291:C291"/>
    <mergeCell ref="B292:C292"/>
    <mergeCell ref="B283:C283"/>
    <mergeCell ref="B284:C284"/>
    <mergeCell ref="B285:C285"/>
    <mergeCell ref="B286:C286"/>
    <mergeCell ref="B301:C301"/>
    <mergeCell ref="B287:C287"/>
    <mergeCell ref="B277:C277"/>
    <mergeCell ref="B293:C293"/>
    <mergeCell ref="B278:C278"/>
    <mergeCell ref="B279:C279"/>
    <mergeCell ref="B280:C280"/>
    <mergeCell ref="B281:C281"/>
    <mergeCell ref="B310:C310"/>
    <mergeCell ref="B302:C302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A179:I179"/>
    <mergeCell ref="A466:F466"/>
    <mergeCell ref="B181:C181"/>
    <mergeCell ref="B183:C183"/>
    <mergeCell ref="B184:C184"/>
    <mergeCell ref="B185:C185"/>
    <mergeCell ref="B186:C186"/>
    <mergeCell ref="B187:C187"/>
    <mergeCell ref="B195:C195"/>
    <mergeCell ref="B196:C196"/>
    <mergeCell ref="B197:C197"/>
    <mergeCell ref="B193:C193"/>
    <mergeCell ref="B188:C188"/>
    <mergeCell ref="B189:C189"/>
    <mergeCell ref="B190:C190"/>
    <mergeCell ref="B191:C191"/>
    <mergeCell ref="B192:C192"/>
    <mergeCell ref="B198:C198"/>
    <mergeCell ref="B199:C199"/>
    <mergeCell ref="B200:C200"/>
    <mergeCell ref="B201:C201"/>
    <mergeCell ref="B202:C202"/>
    <mergeCell ref="B203:C203"/>
    <mergeCell ref="B204:C204"/>
    <mergeCell ref="A176:F176"/>
    <mergeCell ref="A177:F177"/>
    <mergeCell ref="A178:I178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9:C169"/>
    <mergeCell ref="A173:E173"/>
    <mergeCell ref="B175:C175"/>
    <mergeCell ref="A171:I171"/>
    <mergeCell ref="A172:I172"/>
    <mergeCell ref="B73:C73"/>
    <mergeCell ref="B74:C74"/>
    <mergeCell ref="B75:C75"/>
    <mergeCell ref="B76:C76"/>
    <mergeCell ref="B77:C77"/>
    <mergeCell ref="B97:C97"/>
    <mergeCell ref="A134:E134"/>
    <mergeCell ref="B136:C136"/>
    <mergeCell ref="A130:F130"/>
    <mergeCell ref="A131:I131"/>
    <mergeCell ref="A132:I132"/>
    <mergeCell ref="A133:I133"/>
    <mergeCell ref="B98:C98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8:C78"/>
    <mergeCell ref="B79:C79"/>
    <mergeCell ref="A170:F170"/>
    <mergeCell ref="B144:C144"/>
    <mergeCell ref="B145:C145"/>
    <mergeCell ref="B146:C146"/>
    <mergeCell ref="B147:C147"/>
    <mergeCell ref="B148:C148"/>
    <mergeCell ref="B149:C149"/>
    <mergeCell ref="B137:C137"/>
    <mergeCell ref="B135:C135"/>
    <mergeCell ref="B138:C138"/>
    <mergeCell ref="B139:C139"/>
    <mergeCell ref="B140:C140"/>
    <mergeCell ref="B141:C141"/>
    <mergeCell ref="B142:C142"/>
    <mergeCell ref="B143:C143"/>
    <mergeCell ref="B6:C6"/>
    <mergeCell ref="B7:C7"/>
    <mergeCell ref="B41:C41"/>
    <mergeCell ref="B42:C42"/>
    <mergeCell ref="B43:C43"/>
    <mergeCell ref="B13:C13"/>
    <mergeCell ref="B14:C14"/>
    <mergeCell ref="B15:C15"/>
    <mergeCell ref="B16:C16"/>
    <mergeCell ref="B17:C17"/>
    <mergeCell ref="B20:C20"/>
    <mergeCell ref="B23:C23"/>
    <mergeCell ref="A24:F24"/>
    <mergeCell ref="B18:C18"/>
    <mergeCell ref="B19:C19"/>
    <mergeCell ref="A22:I22"/>
    <mergeCell ref="A25:I25"/>
    <mergeCell ref="A8:I8"/>
    <mergeCell ref="A9:I9"/>
    <mergeCell ref="A10:I10"/>
    <mergeCell ref="A11:I11"/>
    <mergeCell ref="A21:F21"/>
    <mergeCell ref="B26:C26"/>
    <mergeCell ref="A27:F27"/>
    <mergeCell ref="A29:F29"/>
    <mergeCell ref="A30:I30"/>
    <mergeCell ref="A31:I31"/>
    <mergeCell ref="B57:C57"/>
    <mergeCell ref="B36:C36"/>
    <mergeCell ref="B37:C37"/>
    <mergeCell ref="B38:C38"/>
    <mergeCell ref="B44:C44"/>
    <mergeCell ref="B45:C45"/>
    <mergeCell ref="B46:C46"/>
    <mergeCell ref="A32:I32"/>
    <mergeCell ref="A33:E33"/>
    <mergeCell ref="B578:C578"/>
    <mergeCell ref="B594:C594"/>
    <mergeCell ref="B595:C595"/>
    <mergeCell ref="B596:C596"/>
    <mergeCell ref="B597:C597"/>
    <mergeCell ref="A12:E12"/>
    <mergeCell ref="B34:C34"/>
    <mergeCell ref="B35:C35"/>
    <mergeCell ref="B58:C58"/>
    <mergeCell ref="B59:C59"/>
    <mergeCell ref="B60:C60"/>
    <mergeCell ref="B61:C61"/>
    <mergeCell ref="B62:C62"/>
    <mergeCell ref="B63:C63"/>
    <mergeCell ref="B47:C47"/>
    <mergeCell ref="B48:C48"/>
    <mergeCell ref="B49:C49"/>
    <mergeCell ref="B50:C50"/>
    <mergeCell ref="B51:C51"/>
    <mergeCell ref="B52:C52"/>
    <mergeCell ref="B54:C54"/>
    <mergeCell ref="B55:C55"/>
    <mergeCell ref="B56:C56"/>
    <mergeCell ref="A28:I28"/>
    <mergeCell ref="A635:F635"/>
    <mergeCell ref="A636:F636"/>
    <mergeCell ref="A637:F637"/>
    <mergeCell ref="A638:I638"/>
    <mergeCell ref="A639:E639"/>
    <mergeCell ref="B634:C634"/>
    <mergeCell ref="B627:C627"/>
    <mergeCell ref="B623:C623"/>
    <mergeCell ref="B624:C624"/>
    <mergeCell ref="B625:C625"/>
    <mergeCell ref="D2:G2"/>
    <mergeCell ref="C4:I4"/>
    <mergeCell ref="B582:C582"/>
    <mergeCell ref="B583:C583"/>
    <mergeCell ref="B617:C617"/>
    <mergeCell ref="B626:C626"/>
    <mergeCell ref="B633:C633"/>
    <mergeCell ref="B609:C609"/>
    <mergeCell ref="B610:C610"/>
    <mergeCell ref="B611:C611"/>
    <mergeCell ref="B612:C612"/>
    <mergeCell ref="B613:C613"/>
    <mergeCell ref="B591:C591"/>
    <mergeCell ref="B592:C592"/>
    <mergeCell ref="B593:C593"/>
    <mergeCell ref="B604:C604"/>
    <mergeCell ref="B605:C605"/>
    <mergeCell ref="B606:C606"/>
    <mergeCell ref="B607:C607"/>
    <mergeCell ref="B608:C608"/>
    <mergeCell ref="B599:C599"/>
    <mergeCell ref="B600:C600"/>
    <mergeCell ref="B601:C601"/>
    <mergeCell ref="B602:C602"/>
    <mergeCell ref="B618:C618"/>
    <mergeCell ref="B619:C619"/>
    <mergeCell ref="B620:C620"/>
    <mergeCell ref="B621:C621"/>
    <mergeCell ref="B622:C622"/>
    <mergeCell ref="C3:I3"/>
    <mergeCell ref="B603:C603"/>
    <mergeCell ref="B598:C598"/>
    <mergeCell ref="B589:C589"/>
    <mergeCell ref="B590:C590"/>
    <mergeCell ref="B584:C584"/>
    <mergeCell ref="B585:C585"/>
    <mergeCell ref="B586:C586"/>
    <mergeCell ref="B587:C587"/>
    <mergeCell ref="B588:C588"/>
    <mergeCell ref="B558:C558"/>
    <mergeCell ref="B559:C559"/>
    <mergeCell ref="B560:C560"/>
    <mergeCell ref="B561:C561"/>
    <mergeCell ref="B562:C562"/>
    <mergeCell ref="B574:C574"/>
    <mergeCell ref="B575:C575"/>
    <mergeCell ref="B576:C576"/>
    <mergeCell ref="B577:C577"/>
  </mergeCells>
  <pageMargins left="0.39370078740157483" right="0.39370078740157483" top="0.39370078740157483" bottom="0.39370078740157483" header="0.39370078740157483" footer="0.39370078740157483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Малышева Светлана Станиславовна</dc:creator>
  <cp:lastModifiedBy>User</cp:lastModifiedBy>
  <cp:lastPrinted>2022-01-24T06:03:46Z</cp:lastPrinted>
  <dcterms:created xsi:type="dcterms:W3CDTF">2023-01-26T13:24:37Z</dcterms:created>
  <dcterms:modified xsi:type="dcterms:W3CDTF">2023-04-19T11:45:35Z</dcterms:modified>
</cp:coreProperties>
</file>