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"/>
    </mc:Choice>
  </mc:AlternateContent>
  <bookViews>
    <workbookView xWindow="0" yWindow="0" windowWidth="28800" windowHeight="110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J181" i="1"/>
  <c r="I181" i="1"/>
  <c r="H181" i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F162" i="1"/>
  <c r="B154" i="1"/>
  <c r="A154" i="1"/>
  <c r="L153" i="1"/>
  <c r="J153" i="1"/>
  <c r="J154" i="1" s="1"/>
  <c r="I153" i="1"/>
  <c r="H153" i="1"/>
  <c r="G153" i="1"/>
  <c r="F153" i="1"/>
  <c r="B144" i="1"/>
  <c r="A144" i="1"/>
  <c r="L143" i="1"/>
  <c r="J143" i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J124" i="1"/>
  <c r="I124" i="1"/>
  <c r="H124" i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F105" i="1"/>
  <c r="B100" i="1"/>
  <c r="A100" i="1"/>
  <c r="L99" i="1"/>
  <c r="J99" i="1"/>
  <c r="J100" i="1" s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H81" i="1" s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J43" i="1" s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F24" i="1" s="1"/>
  <c r="B14" i="1"/>
  <c r="A14" i="1"/>
  <c r="L13" i="1"/>
  <c r="J13" i="1"/>
  <c r="I13" i="1"/>
  <c r="H13" i="1"/>
  <c r="G13" i="1"/>
  <c r="G24" i="1" l="1"/>
  <c r="I43" i="1"/>
  <c r="I193" i="1" s="1"/>
  <c r="G81" i="1"/>
  <c r="I100" i="1"/>
  <c r="L62" i="1"/>
  <c r="I24" i="1"/>
  <c r="I81" i="1"/>
  <c r="G116" i="1"/>
  <c r="I135" i="1"/>
  <c r="G173" i="1"/>
  <c r="I192" i="1"/>
  <c r="G43" i="1"/>
  <c r="G62" i="1"/>
  <c r="G100" i="1"/>
  <c r="F62" i="1"/>
  <c r="F116" i="1"/>
  <c r="F173" i="1"/>
  <c r="J135" i="1"/>
  <c r="H135" i="1"/>
  <c r="J192" i="1"/>
  <c r="H192" i="1"/>
  <c r="J24" i="1"/>
  <c r="H24" i="1"/>
  <c r="J81" i="1"/>
  <c r="L24" i="1"/>
  <c r="L43" i="1"/>
  <c r="L81" i="1"/>
  <c r="L100" i="1"/>
  <c r="L135" i="1"/>
  <c r="L154" i="1"/>
  <c r="L192" i="1"/>
  <c r="H193" i="1" l="1"/>
  <c r="J193" i="1"/>
  <c r="F193" i="1"/>
  <c r="G193" i="1"/>
  <c r="L193" i="1"/>
</calcChain>
</file>

<file path=xl/sharedStrings.xml><?xml version="1.0" encoding="utf-8"?>
<sst xmlns="http://schemas.openxmlformats.org/spreadsheetml/2006/main" count="274" uniqueCount="90">
  <si>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</si>
  <si>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</si>
  <si>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</si>
  <si>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</si>
  <si>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</si>
  <si>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</si>
  <si>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</si>
  <si>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</si>
  <si>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</si>
  <si>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</si>
  <si>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</si>
  <si>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</si>
  <si>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</si>
  <si>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</si>
  <si>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</si>
  <si>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</si>
  <si>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</si>
  <si>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</si>
  <si>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</si>
  <si>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</si>
  <si>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</si>
  <si>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</si>
  <si>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</si>
  <si>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</si>
  <si>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</si>
  <si>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</si>
  <si>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</si>
  <si>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 с маслом сливочным</t>
  </si>
  <si>
    <t>302/2004</t>
  </si>
  <si>
    <t>гор.напиток</t>
  </si>
  <si>
    <t>Чай с сахаром и лимоном</t>
  </si>
  <si>
    <t>686/04</t>
  </si>
  <si>
    <t>хлеб</t>
  </si>
  <si>
    <t>Батон нарезной</t>
  </si>
  <si>
    <t>ГОСТ</t>
  </si>
  <si>
    <t>фрукты</t>
  </si>
  <si>
    <t>Плоды свежие (яблоко)</t>
  </si>
  <si>
    <t>338/2011</t>
  </si>
  <si>
    <t>кисломол.</t>
  </si>
  <si>
    <t>Кисло-молочный продукт (Лакт-Элит)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</si>
  <si>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</si>
  <si>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</si>
  <si>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</si>
  <si>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</si>
  <si>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</si>
  <si>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</si>
  <si>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</si>
  <si>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</si>
  <si>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</si>
  <si>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</si>
  <si>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</si>
  <si>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рассыпчатая гречневая, фрикадельки по-калининградски с соусом томатным</t>
  </si>
  <si>
    <t>553/2022 587/04 508/04</t>
  </si>
  <si>
    <t>Компот из яблок и мандаринов</t>
  </si>
  <si>
    <t>ТТК</t>
  </si>
  <si>
    <t>Хлеб дарницкий</t>
  </si>
  <si>
    <t>Плоды свежие (мандарины)</t>
  </si>
  <si>
    <t>Омлет натуральный с маслом</t>
  </si>
  <si>
    <t>340/04 ГОСТ</t>
  </si>
  <si>
    <t>Какао с молоком</t>
  </si>
  <si>
    <t>693/04</t>
  </si>
  <si>
    <t>сладкое</t>
  </si>
  <si>
    <t>Кондитерское изделие (пряник)</t>
  </si>
  <si>
    <t>Блинчики (п/ф) с молоком сгущенным</t>
  </si>
  <si>
    <t>864/2022 ГОСТ</t>
  </si>
  <si>
    <t>Напиток из варенья (чёрная смородина)</t>
  </si>
  <si>
    <t>Плоды свежие (груша)</t>
  </si>
  <si>
    <t>Запеканка из творога с соусом ягодным из смородины</t>
  </si>
  <si>
    <t>366/04 616/2004</t>
  </si>
  <si>
    <t>Чай с сахаром</t>
  </si>
  <si>
    <t>638/04</t>
  </si>
  <si>
    <t>Макароны с сыром с зеленым горошком консервированным</t>
  </si>
  <si>
    <t>333/04</t>
  </si>
  <si>
    <t>Сок фруктовый</t>
  </si>
  <si>
    <t>707/04</t>
  </si>
  <si>
    <t>Рис припущенный, котлета мясная с соусом томатным</t>
  </si>
  <si>
    <t>451/04 587/04 512/04</t>
  </si>
  <si>
    <t>685/04</t>
  </si>
  <si>
    <t>Каша рассыпчатая гречневая, зразы ленивые мясные с соусом сметанным с томатом, горошек консервированный</t>
  </si>
  <si>
    <t>ТТК 601/04 177/2022 508/04</t>
  </si>
  <si>
    <t>Напиток из плодов шиповника</t>
  </si>
  <si>
    <t>705/04</t>
  </si>
  <si>
    <t>Хлеб гречишный</t>
  </si>
  <si>
    <t>Пельмени с маслом сливочным</t>
  </si>
  <si>
    <t>897/2022</t>
  </si>
  <si>
    <t>Плоды свежие (яблоки)</t>
  </si>
  <si>
    <t>Кондитерское изделие (печенье)</t>
  </si>
  <si>
    <t>ТУ, ГОСТ</t>
  </si>
  <si>
    <t>Среднее значение за период:</t>
  </si>
  <si>
    <t>МОУ "СОШ № 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</si>
</sst>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101" sqref="G101:I10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9" t="s">
        <v>89</v>
      </c>
      <c r="D1" s="70"/>
      <c r="E1" s="70"/>
      <c r="F1" s="3" t="s">
        <v>1</v>
      </c>
      <c r="G1" s="1" t="s">
        <v>2</v>
      </c>
      <c r="H1" s="71" t="s">
        <v>3</v>
      </c>
      <c r="I1" s="71"/>
      <c r="J1" s="71"/>
      <c r="K1" s="71"/>
    </row>
    <row r="2" spans="1:12" ht="18">
      <c r="A2" s="4" t="s">
        <v>4</v>
      </c>
      <c r="C2" s="1"/>
      <c r="G2" s="1" t="s">
        <v>5</v>
      </c>
      <c r="H2" s="71" t="s">
        <v>6</v>
      </c>
      <c r="I2" s="71"/>
      <c r="J2" s="71"/>
      <c r="K2" s="71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29</v>
      </c>
      <c r="I3" s="8">
        <v>10</v>
      </c>
      <c r="J3" s="26">
        <v>2024</v>
      </c>
      <c r="K3" s="27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28" t="s">
        <v>23</v>
      </c>
      <c r="L5" s="12" t="s">
        <v>24</v>
      </c>
    </row>
    <row r="6" spans="1:12" ht="15">
      <c r="A6" s="13">
        <v>1</v>
      </c>
      <c r="B6" s="14">
        <v>1</v>
      </c>
      <c r="C6" s="31" t="s">
        <v>25</v>
      </c>
      <c r="D6" s="32" t="s">
        <v>26</v>
      </c>
      <c r="E6" s="33" t="s">
        <v>27</v>
      </c>
      <c r="F6" s="34">
        <v>205</v>
      </c>
      <c r="G6" s="64">
        <v>6.15</v>
      </c>
      <c r="H6" s="34">
        <v>6.39</v>
      </c>
      <c r="I6" s="34">
        <v>42.75</v>
      </c>
      <c r="J6" s="34">
        <v>242</v>
      </c>
      <c r="K6" s="35" t="s">
        <v>28</v>
      </c>
      <c r="L6" s="34">
        <v>22.22</v>
      </c>
    </row>
    <row r="7" spans="1:12" ht="15">
      <c r="A7" s="15"/>
      <c r="B7" s="16"/>
      <c r="C7" s="38"/>
      <c r="D7" s="39"/>
      <c r="E7" s="40"/>
      <c r="F7" s="41"/>
      <c r="G7" s="41"/>
      <c r="H7" s="41"/>
      <c r="I7" s="41"/>
      <c r="J7" s="41"/>
      <c r="K7" s="42"/>
      <c r="L7" s="41"/>
    </row>
    <row r="8" spans="1:12" ht="15">
      <c r="A8" s="15"/>
      <c r="B8" s="16"/>
      <c r="C8" s="38"/>
      <c r="D8" s="43" t="s">
        <v>29</v>
      </c>
      <c r="E8" s="40" t="s">
        <v>30</v>
      </c>
      <c r="F8" s="41">
        <v>222</v>
      </c>
      <c r="G8" s="41">
        <v>0.26</v>
      </c>
      <c r="H8" s="41">
        <v>0.05</v>
      </c>
      <c r="I8" s="41">
        <v>15.22</v>
      </c>
      <c r="J8" s="41">
        <v>59</v>
      </c>
      <c r="K8" s="42" t="s">
        <v>31</v>
      </c>
      <c r="L8" s="41">
        <v>3.7</v>
      </c>
    </row>
    <row r="9" spans="1:12" ht="15">
      <c r="A9" s="15"/>
      <c r="B9" s="16"/>
      <c r="C9" s="38"/>
      <c r="D9" s="43" t="s">
        <v>32</v>
      </c>
      <c r="E9" s="40" t="s">
        <v>33</v>
      </c>
      <c r="F9" s="41">
        <v>20</v>
      </c>
      <c r="G9" s="41">
        <v>1.5</v>
      </c>
      <c r="H9" s="41">
        <v>0.59</v>
      </c>
      <c r="I9" s="41">
        <v>10.27</v>
      </c>
      <c r="J9" s="41">
        <v>53</v>
      </c>
      <c r="K9" s="42" t="s">
        <v>34</v>
      </c>
      <c r="L9" s="41">
        <v>2.68</v>
      </c>
    </row>
    <row r="10" spans="1:12" ht="15">
      <c r="A10" s="15"/>
      <c r="B10" s="16"/>
      <c r="C10" s="38"/>
      <c r="D10" s="43" t="s">
        <v>35</v>
      </c>
      <c r="E10" s="40" t="s">
        <v>36</v>
      </c>
      <c r="F10" s="41">
        <v>136</v>
      </c>
      <c r="G10" s="41">
        <v>0.54</v>
      </c>
      <c r="H10" s="41">
        <v>0.54</v>
      </c>
      <c r="I10" s="41">
        <v>13.32</v>
      </c>
      <c r="J10" s="41">
        <v>64</v>
      </c>
      <c r="K10" s="42" t="s">
        <v>37</v>
      </c>
      <c r="L10" s="41">
        <v>16.399999999999999</v>
      </c>
    </row>
    <row r="11" spans="1:12" ht="15">
      <c r="A11" s="15"/>
      <c r="B11" s="16"/>
      <c r="C11" s="38"/>
      <c r="D11" s="39" t="s">
        <v>38</v>
      </c>
      <c r="E11" s="40" t="s">
        <v>39</v>
      </c>
      <c r="F11" s="41">
        <v>200</v>
      </c>
      <c r="G11" s="41">
        <v>5.6</v>
      </c>
      <c r="H11" s="41">
        <v>6.4</v>
      </c>
      <c r="I11" s="41">
        <v>19.399999999999999</v>
      </c>
      <c r="J11" s="41">
        <v>158</v>
      </c>
      <c r="K11" s="42" t="s">
        <v>40</v>
      </c>
      <c r="L11" s="41">
        <v>40</v>
      </c>
    </row>
    <row r="12" spans="1:12" ht="15">
      <c r="A12" s="15"/>
      <c r="B12" s="16"/>
      <c r="C12" s="38"/>
      <c r="D12" s="39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17"/>
      <c r="B13" s="18"/>
      <c r="C13" s="46"/>
      <c r="D13" s="47" t="s">
        <v>41</v>
      </c>
      <c r="E13" s="48"/>
      <c r="F13" s="49">
        <v>783</v>
      </c>
      <c r="G13" s="49">
        <f>SUM(G6:G12)</f>
        <v>14.049999999999999</v>
      </c>
      <c r="H13" s="49">
        <f>SUM(H6:H12)</f>
        <v>13.969999999999999</v>
      </c>
      <c r="I13" s="65">
        <f>SUM(I6:I12)</f>
        <v>100.96000000000001</v>
      </c>
      <c r="J13" s="49">
        <f>SUM(J6:J12)</f>
        <v>576</v>
      </c>
      <c r="K13" s="50"/>
      <c r="L13" s="49">
        <f>SUM(L6:L12)</f>
        <v>85</v>
      </c>
    </row>
    <row r="14" spans="1:12" ht="15">
      <c r="A14" s="19">
        <f>A6</f>
        <v>1</v>
      </c>
      <c r="B14" s="20">
        <f>B6</f>
        <v>1</v>
      </c>
      <c r="C14" s="53" t="s">
        <v>42</v>
      </c>
      <c r="D14" s="43" t="s">
        <v>43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15"/>
      <c r="B15" s="16"/>
      <c r="C15" s="38"/>
      <c r="D15" s="43" t="s">
        <v>44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15"/>
      <c r="B16" s="16"/>
      <c r="C16" s="38"/>
      <c r="D16" s="43" t="s">
        <v>45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15"/>
      <c r="B17" s="16"/>
      <c r="C17" s="38"/>
      <c r="D17" s="43" t="s">
        <v>46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15"/>
      <c r="B18" s="16"/>
      <c r="C18" s="38"/>
      <c r="D18" s="43" t="s">
        <v>47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15"/>
      <c r="B19" s="16"/>
      <c r="C19" s="38"/>
      <c r="D19" s="43" t="s">
        <v>48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15"/>
      <c r="B20" s="16"/>
      <c r="C20" s="38"/>
      <c r="D20" s="43" t="s">
        <v>49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15"/>
      <c r="B21" s="16"/>
      <c r="C21" s="38"/>
      <c r="D21" s="39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15"/>
      <c r="B22" s="16"/>
      <c r="C22" s="38"/>
      <c r="D22" s="39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17"/>
      <c r="B23" s="18"/>
      <c r="C23" s="46"/>
      <c r="D23" s="47" t="s">
        <v>41</v>
      </c>
      <c r="E23" s="48"/>
      <c r="F23" s="49">
        <f>SUM(F14:F22)</f>
        <v>0</v>
      </c>
      <c r="G23" s="49">
        <f t="shared" ref="G23:J23" si="0">SUM(G14:G22)</f>
        <v>0</v>
      </c>
      <c r="H23" s="49">
        <f t="shared" si="0"/>
        <v>0</v>
      </c>
      <c r="I23" s="49">
        <f t="shared" si="0"/>
        <v>0</v>
      </c>
      <c r="J23" s="49">
        <f t="shared" si="0"/>
        <v>0</v>
      </c>
      <c r="K23" s="50"/>
      <c r="L23" s="49">
        <f t="shared" ref="L23" si="1">SUM(L14:L22)</f>
        <v>0</v>
      </c>
    </row>
    <row r="24" spans="1:12" ht="15">
      <c r="A24" s="21">
        <f>A6</f>
        <v>1</v>
      </c>
      <c r="B24" s="22">
        <f>B6</f>
        <v>1</v>
      </c>
      <c r="C24" s="66" t="s">
        <v>50</v>
      </c>
      <c r="D24" s="67"/>
      <c r="E24" s="56"/>
      <c r="F24" s="57">
        <f>F13+F23</f>
        <v>783</v>
      </c>
      <c r="G24" s="57">
        <f t="shared" ref="G24:J24" si="2">G13+G23</f>
        <v>14.049999999999999</v>
      </c>
      <c r="H24" s="57">
        <f t="shared" si="2"/>
        <v>13.969999999999999</v>
      </c>
      <c r="I24" s="57">
        <f t="shared" si="2"/>
        <v>100.96000000000001</v>
      </c>
      <c r="J24" s="57">
        <f t="shared" si="2"/>
        <v>576</v>
      </c>
      <c r="K24" s="57"/>
      <c r="L24" s="57">
        <f t="shared" ref="L24" si="3">L13+L23</f>
        <v>85</v>
      </c>
    </row>
    <row r="25" spans="1:12" ht="38.25">
      <c r="A25" s="23">
        <v>1</v>
      </c>
      <c r="B25" s="16">
        <v>2</v>
      </c>
      <c r="C25" s="31" t="s">
        <v>25</v>
      </c>
      <c r="D25" s="32" t="s">
        <v>26</v>
      </c>
      <c r="E25" s="33" t="s">
        <v>51</v>
      </c>
      <c r="F25" s="34">
        <v>280</v>
      </c>
      <c r="G25" s="34">
        <v>20.399999999999999</v>
      </c>
      <c r="H25" s="34">
        <v>25.51</v>
      </c>
      <c r="I25" s="34">
        <v>51.98</v>
      </c>
      <c r="J25" s="34">
        <v>476</v>
      </c>
      <c r="K25" s="35" t="s">
        <v>52</v>
      </c>
      <c r="L25" s="34">
        <v>57.84</v>
      </c>
    </row>
    <row r="26" spans="1:12" ht="15">
      <c r="A26" s="23"/>
      <c r="B26" s="16"/>
      <c r="C26" s="38"/>
      <c r="D26" s="39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23"/>
      <c r="B27" s="16"/>
      <c r="C27" s="38"/>
      <c r="D27" s="43" t="s">
        <v>29</v>
      </c>
      <c r="E27" s="40" t="s">
        <v>53</v>
      </c>
      <c r="F27" s="41">
        <v>200</v>
      </c>
      <c r="G27" s="41">
        <v>0.2</v>
      </c>
      <c r="H27" s="41">
        <v>0.02</v>
      </c>
      <c r="I27" s="41">
        <v>28.1</v>
      </c>
      <c r="J27" s="41">
        <v>106</v>
      </c>
      <c r="K27" s="42" t="s">
        <v>54</v>
      </c>
      <c r="L27" s="41">
        <v>9.4</v>
      </c>
    </row>
    <row r="28" spans="1:12" ht="15">
      <c r="A28" s="23"/>
      <c r="B28" s="16"/>
      <c r="C28" s="38"/>
      <c r="D28" s="43" t="s">
        <v>32</v>
      </c>
      <c r="E28" s="40" t="s">
        <v>55</v>
      </c>
      <c r="F28" s="41">
        <v>15</v>
      </c>
      <c r="G28" s="41">
        <v>0.99</v>
      </c>
      <c r="H28" s="41">
        <v>0.17</v>
      </c>
      <c r="I28" s="41">
        <v>6.2</v>
      </c>
      <c r="J28" s="41">
        <v>31</v>
      </c>
      <c r="K28" s="42" t="s">
        <v>40</v>
      </c>
      <c r="L28" s="41">
        <v>1.26</v>
      </c>
    </row>
    <row r="29" spans="1:12" ht="15">
      <c r="A29" s="23"/>
      <c r="B29" s="16"/>
      <c r="C29" s="38"/>
      <c r="D29" s="43" t="s">
        <v>35</v>
      </c>
      <c r="E29" s="40" t="s">
        <v>56</v>
      </c>
      <c r="F29" s="41">
        <v>100</v>
      </c>
      <c r="G29" s="41">
        <v>0.8</v>
      </c>
      <c r="H29" s="41">
        <v>0.2</v>
      </c>
      <c r="I29" s="41">
        <v>7.5</v>
      </c>
      <c r="J29" s="41">
        <v>38</v>
      </c>
      <c r="K29" s="42" t="s">
        <v>37</v>
      </c>
      <c r="L29" s="41">
        <v>16.5</v>
      </c>
    </row>
    <row r="30" spans="1:12" ht="15">
      <c r="A30" s="23"/>
      <c r="B30" s="16"/>
      <c r="C30" s="38"/>
      <c r="D30" s="39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23"/>
      <c r="B31" s="16"/>
      <c r="C31" s="38"/>
      <c r="D31" s="39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24"/>
      <c r="B32" s="18"/>
      <c r="C32" s="46"/>
      <c r="D32" s="47" t="s">
        <v>41</v>
      </c>
      <c r="E32" s="48"/>
      <c r="F32" s="49">
        <f>SUM(F25:F31)</f>
        <v>595</v>
      </c>
      <c r="G32" s="49">
        <f t="shared" ref="G32" si="4">SUM(G25:G31)</f>
        <v>22.389999999999997</v>
      </c>
      <c r="H32" s="49">
        <f t="shared" ref="H32" si="5">SUM(H25:H31)</f>
        <v>25.900000000000002</v>
      </c>
      <c r="I32" s="49">
        <f t="shared" ref="I32" si="6">SUM(I25:I31)</f>
        <v>93.78</v>
      </c>
      <c r="J32" s="49">
        <f t="shared" ref="J32:L32" si="7">SUM(J25:J31)</f>
        <v>651</v>
      </c>
      <c r="K32" s="50"/>
      <c r="L32" s="49">
        <f t="shared" si="7"/>
        <v>85.000000000000014</v>
      </c>
    </row>
    <row r="33" spans="1:12" ht="15">
      <c r="A33" s="20">
        <f>A25</f>
        <v>1</v>
      </c>
      <c r="B33" s="20">
        <f>B25</f>
        <v>2</v>
      </c>
      <c r="C33" s="53" t="s">
        <v>42</v>
      </c>
      <c r="D33" s="43" t="s">
        <v>43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23"/>
      <c r="B34" s="16"/>
      <c r="C34" s="38"/>
      <c r="D34" s="43" t="s">
        <v>44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23"/>
      <c r="B35" s="16"/>
      <c r="C35" s="38"/>
      <c r="D35" s="43" t="s">
        <v>45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23"/>
      <c r="B36" s="16"/>
      <c r="C36" s="38"/>
      <c r="D36" s="43" t="s">
        <v>46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23"/>
      <c r="B37" s="16"/>
      <c r="C37" s="38"/>
      <c r="D37" s="43" t="s">
        <v>47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23"/>
      <c r="B38" s="16"/>
      <c r="C38" s="38"/>
      <c r="D38" s="43" t="s">
        <v>48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23"/>
      <c r="B39" s="16"/>
      <c r="C39" s="38"/>
      <c r="D39" s="43" t="s">
        <v>49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23"/>
      <c r="B40" s="16"/>
      <c r="C40" s="38"/>
      <c r="D40" s="39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23"/>
      <c r="B41" s="16"/>
      <c r="C41" s="38"/>
      <c r="D41" s="39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24"/>
      <c r="B42" s="18"/>
      <c r="C42" s="46"/>
      <c r="D42" s="47" t="s">
        <v>41</v>
      </c>
      <c r="E42" s="48"/>
      <c r="F42" s="49">
        <f>SUM(F33:F41)</f>
        <v>0</v>
      </c>
      <c r="G42" s="49">
        <f t="shared" ref="G42" si="8">SUM(G33:G41)</f>
        <v>0</v>
      </c>
      <c r="H42" s="49">
        <f t="shared" ref="H42" si="9">SUM(H33:H41)</f>
        <v>0</v>
      </c>
      <c r="I42" s="49">
        <f t="shared" ref="I42" si="10">SUM(I33:I41)</f>
        <v>0</v>
      </c>
      <c r="J42" s="49">
        <f t="shared" ref="J42:L42" si="11">SUM(J33:J41)</f>
        <v>0</v>
      </c>
      <c r="K42" s="50"/>
      <c r="L42" s="49">
        <f t="shared" si="11"/>
        <v>0</v>
      </c>
    </row>
    <row r="43" spans="1:12" ht="15.75" customHeight="1">
      <c r="A43" s="25">
        <f>A25</f>
        <v>1</v>
      </c>
      <c r="B43" s="25">
        <f>B25</f>
        <v>2</v>
      </c>
      <c r="C43" s="66" t="s">
        <v>50</v>
      </c>
      <c r="D43" s="67"/>
      <c r="E43" s="56"/>
      <c r="F43" s="57">
        <f>F32+F42</f>
        <v>595</v>
      </c>
      <c r="G43" s="57">
        <f t="shared" ref="G43" si="12">G32+G42</f>
        <v>22.389999999999997</v>
      </c>
      <c r="H43" s="57">
        <f t="shared" ref="H43" si="13">H32+H42</f>
        <v>25.900000000000002</v>
      </c>
      <c r="I43" s="57">
        <f t="shared" ref="I43" si="14">I32+I42</f>
        <v>93.78</v>
      </c>
      <c r="J43" s="57">
        <f t="shared" ref="J43:L43" si="15">J32+J42</f>
        <v>651</v>
      </c>
      <c r="K43" s="57"/>
      <c r="L43" s="57">
        <f t="shared" si="15"/>
        <v>85.000000000000014</v>
      </c>
    </row>
    <row r="44" spans="1:12" ht="25.5">
      <c r="A44" s="13">
        <v>1</v>
      </c>
      <c r="B44" s="14">
        <v>3</v>
      </c>
      <c r="C44" s="31" t="s">
        <v>25</v>
      </c>
      <c r="D44" s="32" t="s">
        <v>26</v>
      </c>
      <c r="E44" s="33" t="s">
        <v>57</v>
      </c>
      <c r="F44" s="34">
        <v>148</v>
      </c>
      <c r="G44" s="34">
        <v>15</v>
      </c>
      <c r="H44" s="34">
        <v>23</v>
      </c>
      <c r="I44" s="34">
        <v>3</v>
      </c>
      <c r="J44" s="34">
        <v>278</v>
      </c>
      <c r="K44" s="35" t="s">
        <v>58</v>
      </c>
      <c r="L44" s="34">
        <v>44.54</v>
      </c>
    </row>
    <row r="45" spans="1:12" ht="15">
      <c r="A45" s="15"/>
      <c r="B45" s="16"/>
      <c r="C45" s="38"/>
      <c r="D45" s="39"/>
      <c r="E45" s="40"/>
      <c r="F45" s="41"/>
      <c r="G45" s="41"/>
      <c r="H45" s="41"/>
      <c r="I45" s="41"/>
      <c r="J45" s="41"/>
      <c r="K45" s="42"/>
      <c r="L45" s="41"/>
    </row>
    <row r="46" spans="1:12" ht="15">
      <c r="A46" s="15"/>
      <c r="B46" s="16"/>
      <c r="C46" s="38"/>
      <c r="D46" s="43" t="s">
        <v>29</v>
      </c>
      <c r="E46" s="40" t="s">
        <v>59</v>
      </c>
      <c r="F46" s="41">
        <v>200</v>
      </c>
      <c r="G46" s="41">
        <v>4.08</v>
      </c>
      <c r="H46" s="41">
        <v>3.54</v>
      </c>
      <c r="I46" s="41">
        <v>17.579999999999998</v>
      </c>
      <c r="J46" s="41">
        <v>119</v>
      </c>
      <c r="K46" s="42" t="s">
        <v>60</v>
      </c>
      <c r="L46" s="41">
        <v>12.02</v>
      </c>
    </row>
    <row r="47" spans="1:12" ht="15">
      <c r="A47" s="15"/>
      <c r="B47" s="16"/>
      <c r="C47" s="38"/>
      <c r="D47" s="43" t="s">
        <v>32</v>
      </c>
      <c r="E47" s="40" t="s">
        <v>33</v>
      </c>
      <c r="F47" s="41">
        <v>33</v>
      </c>
      <c r="G47" s="41">
        <v>1.5</v>
      </c>
      <c r="H47" s="41">
        <v>0.59</v>
      </c>
      <c r="I47" s="41">
        <v>10.27</v>
      </c>
      <c r="J47" s="41">
        <v>58</v>
      </c>
      <c r="K47" s="42" t="s">
        <v>34</v>
      </c>
      <c r="L47" s="41">
        <v>2.72</v>
      </c>
    </row>
    <row r="48" spans="1:12" ht="15">
      <c r="A48" s="15"/>
      <c r="B48" s="16"/>
      <c r="C48" s="38"/>
      <c r="D48" s="43" t="s">
        <v>35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15"/>
      <c r="B49" s="16"/>
      <c r="C49" s="38"/>
      <c r="D49" s="39" t="s">
        <v>61</v>
      </c>
      <c r="E49" s="40" t="s">
        <v>62</v>
      </c>
      <c r="F49" s="41">
        <v>120</v>
      </c>
      <c r="G49" s="41">
        <v>7.32</v>
      </c>
      <c r="H49" s="41">
        <v>7.68</v>
      </c>
      <c r="I49" s="41">
        <v>89.64</v>
      </c>
      <c r="J49" s="41">
        <v>427</v>
      </c>
      <c r="K49" s="42" t="s">
        <v>40</v>
      </c>
      <c r="L49" s="41">
        <v>25.72</v>
      </c>
    </row>
    <row r="50" spans="1:12" ht="15">
      <c r="A50" s="15"/>
      <c r="B50" s="16"/>
      <c r="C50" s="38"/>
      <c r="D50" s="39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17"/>
      <c r="B51" s="18"/>
      <c r="C51" s="46"/>
      <c r="D51" s="47" t="s">
        <v>41</v>
      </c>
      <c r="E51" s="48"/>
      <c r="F51" s="49">
        <f>SUM(F44:F50)</f>
        <v>501</v>
      </c>
      <c r="G51" s="49">
        <f t="shared" ref="G51" si="16">SUM(G44:G50)</f>
        <v>27.9</v>
      </c>
      <c r="H51" s="49">
        <f t="shared" ref="H51" si="17">SUM(H44:H50)</f>
        <v>34.81</v>
      </c>
      <c r="I51" s="49">
        <f t="shared" ref="I51" si="18">SUM(I44:I50)</f>
        <v>120.49</v>
      </c>
      <c r="J51" s="49">
        <f t="shared" ref="J51:L51" si="19">SUM(J44:J50)</f>
        <v>882</v>
      </c>
      <c r="K51" s="50"/>
      <c r="L51" s="49">
        <f t="shared" si="19"/>
        <v>85</v>
      </c>
    </row>
    <row r="52" spans="1:12" ht="15">
      <c r="A52" s="19">
        <f>A44</f>
        <v>1</v>
      </c>
      <c r="B52" s="20">
        <f>B44</f>
        <v>3</v>
      </c>
      <c r="C52" s="53" t="s">
        <v>42</v>
      </c>
      <c r="D52" s="43" t="s">
        <v>43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15"/>
      <c r="B53" s="16"/>
      <c r="C53" s="38"/>
      <c r="D53" s="43" t="s">
        <v>44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15"/>
      <c r="B54" s="16"/>
      <c r="C54" s="38"/>
      <c r="D54" s="43" t="s">
        <v>45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15"/>
      <c r="B55" s="16"/>
      <c r="C55" s="38"/>
      <c r="D55" s="43" t="s">
        <v>46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15"/>
      <c r="B56" s="16"/>
      <c r="C56" s="38"/>
      <c r="D56" s="43" t="s">
        <v>47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15"/>
      <c r="B57" s="16"/>
      <c r="C57" s="38"/>
      <c r="D57" s="43" t="s">
        <v>48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15"/>
      <c r="B58" s="16"/>
      <c r="C58" s="38"/>
      <c r="D58" s="43" t="s">
        <v>49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15"/>
      <c r="B59" s="16"/>
      <c r="C59" s="38"/>
      <c r="D59" s="39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15"/>
      <c r="B60" s="16"/>
      <c r="C60" s="38"/>
      <c r="D60" s="39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17"/>
      <c r="B61" s="18"/>
      <c r="C61" s="46"/>
      <c r="D61" s="47" t="s">
        <v>41</v>
      </c>
      <c r="E61" s="48"/>
      <c r="F61" s="49">
        <f>SUM(F52:F60)</f>
        <v>0</v>
      </c>
      <c r="G61" s="49">
        <f t="shared" ref="G61" si="20">SUM(G52:G60)</f>
        <v>0</v>
      </c>
      <c r="H61" s="49">
        <f t="shared" ref="H61" si="21">SUM(H52:H60)</f>
        <v>0</v>
      </c>
      <c r="I61" s="49">
        <f t="shared" ref="I61" si="22">SUM(I52:I60)</f>
        <v>0</v>
      </c>
      <c r="J61" s="49">
        <f t="shared" ref="J61:L61" si="23">SUM(J52:J60)</f>
        <v>0</v>
      </c>
      <c r="K61" s="50"/>
      <c r="L61" s="49">
        <f t="shared" si="23"/>
        <v>0</v>
      </c>
    </row>
    <row r="62" spans="1:12" ht="15.75" customHeight="1">
      <c r="A62" s="21">
        <f>A44</f>
        <v>1</v>
      </c>
      <c r="B62" s="22">
        <f>B44</f>
        <v>3</v>
      </c>
      <c r="C62" s="66" t="s">
        <v>50</v>
      </c>
      <c r="D62" s="67"/>
      <c r="E62" s="56"/>
      <c r="F62" s="57">
        <f>F51+F61</f>
        <v>501</v>
      </c>
      <c r="G62" s="57">
        <f t="shared" ref="G62" si="24">G51+G61</f>
        <v>27.9</v>
      </c>
      <c r="H62" s="57">
        <f t="shared" ref="H62" si="25">H51+H61</f>
        <v>34.81</v>
      </c>
      <c r="I62" s="57">
        <f t="shared" ref="I62" si="26">I51+I61</f>
        <v>120.49</v>
      </c>
      <c r="J62" s="57">
        <f t="shared" ref="J62:L62" si="27">J51+J61</f>
        <v>882</v>
      </c>
      <c r="K62" s="57"/>
      <c r="L62" s="57">
        <f t="shared" si="27"/>
        <v>85</v>
      </c>
    </row>
    <row r="63" spans="1:12" ht="25.5">
      <c r="A63" s="13">
        <v>1</v>
      </c>
      <c r="B63" s="14">
        <v>4</v>
      </c>
      <c r="C63" s="31" t="s">
        <v>25</v>
      </c>
      <c r="D63" s="32" t="s">
        <v>26</v>
      </c>
      <c r="E63" s="33" t="s">
        <v>63</v>
      </c>
      <c r="F63" s="34">
        <v>170</v>
      </c>
      <c r="G63" s="34">
        <v>7.74</v>
      </c>
      <c r="H63" s="34">
        <v>21.63</v>
      </c>
      <c r="I63" s="34">
        <v>55.04</v>
      </c>
      <c r="J63" s="34">
        <v>435</v>
      </c>
      <c r="K63" s="35" t="s">
        <v>64</v>
      </c>
      <c r="L63" s="34">
        <v>48.37</v>
      </c>
    </row>
    <row r="64" spans="1:12" ht="15">
      <c r="A64" s="15"/>
      <c r="B64" s="16"/>
      <c r="C64" s="38"/>
      <c r="D64" s="39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15"/>
      <c r="B65" s="16"/>
      <c r="C65" s="38"/>
      <c r="D65" s="43" t="s">
        <v>29</v>
      </c>
      <c r="E65" s="40" t="s">
        <v>65</v>
      </c>
      <c r="F65" s="41">
        <v>200</v>
      </c>
      <c r="G65" s="41">
        <v>0</v>
      </c>
      <c r="H65" s="41">
        <v>0</v>
      </c>
      <c r="I65" s="41">
        <v>28.96</v>
      </c>
      <c r="J65" s="41">
        <v>109</v>
      </c>
      <c r="K65" s="42" t="s">
        <v>54</v>
      </c>
      <c r="L65" s="41">
        <v>12.67</v>
      </c>
    </row>
    <row r="66" spans="1:12" ht="15">
      <c r="A66" s="15"/>
      <c r="B66" s="16"/>
      <c r="C66" s="38"/>
      <c r="D66" s="43" t="s">
        <v>32</v>
      </c>
      <c r="E66" s="40" t="s">
        <v>33</v>
      </c>
      <c r="F66" s="41">
        <v>20</v>
      </c>
      <c r="G66" s="41">
        <v>1.5</v>
      </c>
      <c r="H66" s="41">
        <v>0.59</v>
      </c>
      <c r="I66" s="41">
        <v>10.27</v>
      </c>
      <c r="J66" s="41">
        <v>53</v>
      </c>
      <c r="K66" s="42" t="s">
        <v>34</v>
      </c>
      <c r="L66" s="41">
        <v>2.68</v>
      </c>
    </row>
    <row r="67" spans="1:12" ht="15">
      <c r="A67" s="15"/>
      <c r="B67" s="16"/>
      <c r="C67" s="38"/>
      <c r="D67" s="43" t="s">
        <v>35</v>
      </c>
      <c r="E67" s="40" t="s">
        <v>66</v>
      </c>
      <c r="F67" s="41">
        <v>125</v>
      </c>
      <c r="G67" s="41">
        <v>0.5</v>
      </c>
      <c r="H67" s="41">
        <v>0.38</v>
      </c>
      <c r="I67" s="41">
        <v>12.88</v>
      </c>
      <c r="J67" s="41">
        <v>60</v>
      </c>
      <c r="K67" s="42" t="s">
        <v>37</v>
      </c>
      <c r="L67" s="41">
        <v>21.28</v>
      </c>
    </row>
    <row r="68" spans="1:12" ht="15">
      <c r="A68" s="15"/>
      <c r="B68" s="16"/>
      <c r="C68" s="38"/>
      <c r="D68" s="39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15"/>
      <c r="B69" s="16"/>
      <c r="C69" s="38"/>
      <c r="D69" s="39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17"/>
      <c r="B70" s="18"/>
      <c r="C70" s="46"/>
      <c r="D70" s="47" t="s">
        <v>41</v>
      </c>
      <c r="E70" s="48"/>
      <c r="F70" s="49">
        <f>SUM(F63:F69)</f>
        <v>515</v>
      </c>
      <c r="G70" s="49">
        <f t="shared" ref="G70" si="28">SUM(G63:G69)</f>
        <v>9.74</v>
      </c>
      <c r="H70" s="49">
        <f t="shared" ref="H70" si="29">SUM(H63:H69)</f>
        <v>22.599999999999998</v>
      </c>
      <c r="I70" s="49">
        <f t="shared" ref="I70" si="30">SUM(I63:I69)</f>
        <v>107.14999999999999</v>
      </c>
      <c r="J70" s="49">
        <f t="shared" ref="J70:L70" si="31">SUM(J63:J69)</f>
        <v>657</v>
      </c>
      <c r="K70" s="50"/>
      <c r="L70" s="49">
        <f t="shared" si="31"/>
        <v>85</v>
      </c>
    </row>
    <row r="71" spans="1:12" ht="15">
      <c r="A71" s="19">
        <f>A63</f>
        <v>1</v>
      </c>
      <c r="B71" s="20">
        <f>B63</f>
        <v>4</v>
      </c>
      <c r="C71" s="53" t="s">
        <v>42</v>
      </c>
      <c r="D71" s="43" t="s">
        <v>43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15"/>
      <c r="B72" s="16"/>
      <c r="C72" s="38"/>
      <c r="D72" s="43" t="s">
        <v>44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15"/>
      <c r="B73" s="16"/>
      <c r="C73" s="38"/>
      <c r="D73" s="43" t="s">
        <v>45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15"/>
      <c r="B74" s="16"/>
      <c r="C74" s="38"/>
      <c r="D74" s="43" t="s">
        <v>46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15"/>
      <c r="B75" s="16"/>
      <c r="C75" s="38"/>
      <c r="D75" s="43" t="s">
        <v>47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15"/>
      <c r="B76" s="16"/>
      <c r="C76" s="38"/>
      <c r="D76" s="43" t="s">
        <v>48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15"/>
      <c r="B77" s="16"/>
      <c r="C77" s="38"/>
      <c r="D77" s="43" t="s">
        <v>49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15"/>
      <c r="B78" s="16"/>
      <c r="C78" s="38"/>
      <c r="D78" s="39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15"/>
      <c r="B79" s="16"/>
      <c r="C79" s="38"/>
      <c r="D79" s="39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17"/>
      <c r="B80" s="18"/>
      <c r="C80" s="46"/>
      <c r="D80" s="47" t="s">
        <v>41</v>
      </c>
      <c r="E80" s="48"/>
      <c r="F80" s="49">
        <f>SUM(F71:F79)</f>
        <v>0</v>
      </c>
      <c r="G80" s="49">
        <f t="shared" ref="G80" si="32">SUM(G71:G79)</f>
        <v>0</v>
      </c>
      <c r="H80" s="49">
        <f t="shared" ref="H80" si="33">SUM(H71:H79)</f>
        <v>0</v>
      </c>
      <c r="I80" s="49">
        <f t="shared" ref="I80" si="34">SUM(I71:I79)</f>
        <v>0</v>
      </c>
      <c r="J80" s="49">
        <f t="shared" ref="J80:L80" si="35">SUM(J71:J79)</f>
        <v>0</v>
      </c>
      <c r="K80" s="50"/>
      <c r="L80" s="49">
        <f t="shared" si="35"/>
        <v>0</v>
      </c>
    </row>
    <row r="81" spans="1:12" ht="15.75" customHeight="1">
      <c r="A81" s="21">
        <f>A63</f>
        <v>1</v>
      </c>
      <c r="B81" s="22">
        <f>B63</f>
        <v>4</v>
      </c>
      <c r="C81" s="66" t="s">
        <v>50</v>
      </c>
      <c r="D81" s="67"/>
      <c r="E81" s="56"/>
      <c r="F81" s="57">
        <f>F70+F80</f>
        <v>515</v>
      </c>
      <c r="G81" s="57">
        <f t="shared" ref="G81" si="36">G70+G80</f>
        <v>9.74</v>
      </c>
      <c r="H81" s="57">
        <f t="shared" ref="H81" si="37">H70+H80</f>
        <v>22.599999999999998</v>
      </c>
      <c r="I81" s="57">
        <f t="shared" ref="I81" si="38">I70+I80</f>
        <v>107.14999999999999</v>
      </c>
      <c r="J81" s="57">
        <f t="shared" ref="J81:L81" si="39">J70+J80</f>
        <v>657</v>
      </c>
      <c r="K81" s="57"/>
      <c r="L81" s="57">
        <f t="shared" si="39"/>
        <v>85</v>
      </c>
    </row>
    <row r="82" spans="1:12" ht="25.5">
      <c r="A82" s="13">
        <v>1</v>
      </c>
      <c r="B82" s="14">
        <v>5</v>
      </c>
      <c r="C82" s="31" t="s">
        <v>25</v>
      </c>
      <c r="D82" s="32" t="s">
        <v>26</v>
      </c>
      <c r="E82" s="33" t="s">
        <v>67</v>
      </c>
      <c r="F82" s="34">
        <v>180</v>
      </c>
      <c r="G82" s="34">
        <v>24.42</v>
      </c>
      <c r="H82" s="34">
        <v>21.648</v>
      </c>
      <c r="I82" s="34">
        <v>28.06</v>
      </c>
      <c r="J82" s="34">
        <v>405</v>
      </c>
      <c r="K82" s="35" t="s">
        <v>68</v>
      </c>
      <c r="L82" s="34">
        <v>66.97</v>
      </c>
    </row>
    <row r="83" spans="1:12" ht="15">
      <c r="A83" s="15"/>
      <c r="B83" s="16"/>
      <c r="C83" s="38"/>
      <c r="D83" s="39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15"/>
      <c r="B84" s="16"/>
      <c r="C84" s="38"/>
      <c r="D84" s="43" t="s">
        <v>29</v>
      </c>
      <c r="E84" s="40" t="s">
        <v>69</v>
      </c>
      <c r="F84" s="41">
        <v>215</v>
      </c>
      <c r="G84" s="41">
        <v>0.2</v>
      </c>
      <c r="H84" s="41">
        <v>0.05</v>
      </c>
      <c r="I84" s="41">
        <v>15.01</v>
      </c>
      <c r="J84" s="41">
        <v>57</v>
      </c>
      <c r="K84" s="42" t="s">
        <v>70</v>
      </c>
      <c r="L84" s="41">
        <v>2.6</v>
      </c>
    </row>
    <row r="85" spans="1:12" ht="15">
      <c r="A85" s="15"/>
      <c r="B85" s="16"/>
      <c r="C85" s="38"/>
      <c r="D85" s="43" t="s">
        <v>32</v>
      </c>
      <c r="E85" s="40" t="s">
        <v>33</v>
      </c>
      <c r="F85" s="41">
        <v>26</v>
      </c>
      <c r="G85" s="41">
        <v>1.88</v>
      </c>
      <c r="H85" s="41">
        <v>0.74</v>
      </c>
      <c r="I85" s="41">
        <v>12.83</v>
      </c>
      <c r="J85" s="41">
        <v>68</v>
      </c>
      <c r="K85" s="42" t="s">
        <v>34</v>
      </c>
      <c r="L85" s="41">
        <v>3.37</v>
      </c>
    </row>
    <row r="86" spans="1:12" ht="15">
      <c r="A86" s="15"/>
      <c r="B86" s="16"/>
      <c r="C86" s="38"/>
      <c r="D86" s="43" t="s">
        <v>35</v>
      </c>
      <c r="E86" s="40" t="s">
        <v>36</v>
      </c>
      <c r="F86" s="41">
        <v>100</v>
      </c>
      <c r="G86" s="41">
        <v>0.4</v>
      </c>
      <c r="H86" s="41">
        <v>0.4</v>
      </c>
      <c r="I86" s="41">
        <v>9.8000000000000007</v>
      </c>
      <c r="J86" s="41">
        <v>47</v>
      </c>
      <c r="K86" s="42" t="s">
        <v>37</v>
      </c>
      <c r="L86" s="41">
        <v>12.06</v>
      </c>
    </row>
    <row r="87" spans="1:12" ht="15">
      <c r="A87" s="15"/>
      <c r="B87" s="16"/>
      <c r="C87" s="38"/>
      <c r="D87" s="39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15"/>
      <c r="B88" s="16"/>
      <c r="C88" s="38"/>
      <c r="D88" s="39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17"/>
      <c r="B89" s="18"/>
      <c r="C89" s="46"/>
      <c r="D89" s="47" t="s">
        <v>41</v>
      </c>
      <c r="E89" s="48"/>
      <c r="F89" s="49">
        <f>SUM(F82:F88)</f>
        <v>521</v>
      </c>
      <c r="G89" s="49">
        <f t="shared" ref="G89" si="40">SUM(G82:G88)</f>
        <v>26.9</v>
      </c>
      <c r="H89" s="49">
        <f t="shared" ref="H89" si="41">SUM(H82:H88)</f>
        <v>22.837999999999997</v>
      </c>
      <c r="I89" s="49">
        <f t="shared" ref="I89" si="42">SUM(I82:I88)</f>
        <v>65.7</v>
      </c>
      <c r="J89" s="49">
        <f t="shared" ref="J89:L89" si="43">SUM(J82:J88)</f>
        <v>577</v>
      </c>
      <c r="K89" s="50"/>
      <c r="L89" s="49">
        <f t="shared" si="43"/>
        <v>85</v>
      </c>
    </row>
    <row r="90" spans="1:12" ht="15">
      <c r="A90" s="19">
        <f>A82</f>
        <v>1</v>
      </c>
      <c r="B90" s="20">
        <f>B82</f>
        <v>5</v>
      </c>
      <c r="C90" s="53" t="s">
        <v>42</v>
      </c>
      <c r="D90" s="43" t="s">
        <v>43</v>
      </c>
      <c r="E90" s="40"/>
      <c r="F90" s="41"/>
      <c r="G90" s="41"/>
      <c r="H90" s="41"/>
      <c r="I90" s="41"/>
      <c r="J90" s="41"/>
      <c r="K90" s="42"/>
      <c r="L90" s="41"/>
    </row>
    <row r="91" spans="1:12" ht="13.5" customHeight="1">
      <c r="A91" s="15"/>
      <c r="B91" s="16"/>
      <c r="C91" s="38"/>
      <c r="D91" s="43" t="s">
        <v>44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15"/>
      <c r="B92" s="16"/>
      <c r="C92" s="38"/>
      <c r="D92" s="43" t="s">
        <v>45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15"/>
      <c r="B93" s="16"/>
      <c r="C93" s="38"/>
      <c r="D93" s="43" t="s">
        <v>46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15"/>
      <c r="B94" s="16"/>
      <c r="C94" s="38"/>
      <c r="D94" s="43" t="s">
        <v>47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15"/>
      <c r="B95" s="16"/>
      <c r="C95" s="38"/>
      <c r="D95" s="43" t="s">
        <v>48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15"/>
      <c r="B96" s="16"/>
      <c r="C96" s="38"/>
      <c r="D96" s="43" t="s">
        <v>49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15"/>
      <c r="B97" s="16"/>
      <c r="C97" s="38"/>
      <c r="D97" s="39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15"/>
      <c r="B98" s="16"/>
      <c r="C98" s="38"/>
      <c r="D98" s="39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17"/>
      <c r="B99" s="18"/>
      <c r="C99" s="46"/>
      <c r="D99" s="47" t="s">
        <v>41</v>
      </c>
      <c r="E99" s="48"/>
      <c r="F99" s="49">
        <f>SUM(F90:F98)</f>
        <v>0</v>
      </c>
      <c r="G99" s="49">
        <f t="shared" ref="G99" si="44">SUM(G90:G98)</f>
        <v>0</v>
      </c>
      <c r="H99" s="49">
        <f t="shared" ref="H99" si="45">SUM(H90:H98)</f>
        <v>0</v>
      </c>
      <c r="I99" s="49">
        <f t="shared" ref="I99" si="46">SUM(I90:I98)</f>
        <v>0</v>
      </c>
      <c r="J99" s="49">
        <f t="shared" ref="J99:L99" si="47">SUM(J90:J98)</f>
        <v>0</v>
      </c>
      <c r="K99" s="50"/>
      <c r="L99" s="49">
        <f t="shared" si="47"/>
        <v>0</v>
      </c>
    </row>
    <row r="100" spans="1:12" ht="15.75" customHeight="1">
      <c r="A100" s="21">
        <f>A82</f>
        <v>1</v>
      </c>
      <c r="B100" s="22">
        <f>B82</f>
        <v>5</v>
      </c>
      <c r="C100" s="66" t="s">
        <v>50</v>
      </c>
      <c r="D100" s="67"/>
      <c r="E100" s="56"/>
      <c r="F100" s="57">
        <f>F89+F99</f>
        <v>521</v>
      </c>
      <c r="G100" s="57">
        <f t="shared" ref="G100" si="48">G89+G99</f>
        <v>26.9</v>
      </c>
      <c r="H100" s="57">
        <f t="shared" ref="H100" si="49">H89+H99</f>
        <v>22.837999999999997</v>
      </c>
      <c r="I100" s="57">
        <f t="shared" ref="I100" si="50">I89+I99</f>
        <v>65.7</v>
      </c>
      <c r="J100" s="57">
        <f t="shared" ref="J100:L100" si="51">J89+J99</f>
        <v>577</v>
      </c>
      <c r="K100" s="57"/>
      <c r="L100" s="57">
        <f t="shared" si="51"/>
        <v>85</v>
      </c>
    </row>
    <row r="101" spans="1:12" ht="28.5" customHeight="1">
      <c r="A101" s="13">
        <v>2</v>
      </c>
      <c r="B101" s="14">
        <v>1</v>
      </c>
      <c r="C101" s="31" t="s">
        <v>25</v>
      </c>
      <c r="D101" s="32" t="s">
        <v>26</v>
      </c>
      <c r="E101" s="33" t="s">
        <v>71</v>
      </c>
      <c r="F101" s="34">
        <v>176</v>
      </c>
      <c r="G101" s="34">
        <v>8.91</v>
      </c>
      <c r="H101" s="34">
        <v>13.58</v>
      </c>
      <c r="I101" s="34">
        <v>34.68</v>
      </c>
      <c r="J101" s="34">
        <v>306</v>
      </c>
      <c r="K101" s="35" t="s">
        <v>72</v>
      </c>
      <c r="L101" s="34">
        <v>30.71</v>
      </c>
    </row>
    <row r="102" spans="1:12" ht="15">
      <c r="A102" s="15"/>
      <c r="B102" s="16"/>
      <c r="C102" s="38"/>
      <c r="D102" s="43" t="s">
        <v>32</v>
      </c>
      <c r="E102" s="40" t="s">
        <v>33</v>
      </c>
      <c r="F102" s="41">
        <v>20</v>
      </c>
      <c r="G102" s="41">
        <v>1.5</v>
      </c>
      <c r="H102" s="41">
        <v>0.59</v>
      </c>
      <c r="I102" s="41">
        <v>10.27</v>
      </c>
      <c r="J102" s="41">
        <v>53</v>
      </c>
      <c r="K102" s="42" t="s">
        <v>34</v>
      </c>
      <c r="L102" s="41">
        <v>2.68</v>
      </c>
    </row>
    <row r="103" spans="1:12" ht="15">
      <c r="A103" s="15"/>
      <c r="B103" s="16"/>
      <c r="C103" s="38"/>
      <c r="D103" s="39" t="s">
        <v>38</v>
      </c>
      <c r="E103" s="40" t="s">
        <v>39</v>
      </c>
      <c r="F103" s="41">
        <v>200</v>
      </c>
      <c r="G103" s="41">
        <v>5.6</v>
      </c>
      <c r="H103" s="41">
        <v>6.4</v>
      </c>
      <c r="I103" s="41">
        <v>19.399999999999999</v>
      </c>
      <c r="J103" s="41">
        <v>158</v>
      </c>
      <c r="K103" s="42" t="s">
        <v>40</v>
      </c>
      <c r="L103" s="41">
        <v>40</v>
      </c>
    </row>
    <row r="104" spans="1:12" ht="15">
      <c r="A104" s="15"/>
      <c r="B104" s="16"/>
      <c r="C104" s="38"/>
      <c r="D104" s="39" t="s">
        <v>47</v>
      </c>
      <c r="E104" s="40" t="s">
        <v>73</v>
      </c>
      <c r="F104" s="41">
        <v>200</v>
      </c>
      <c r="G104" s="41">
        <v>0</v>
      </c>
      <c r="H104" s="41">
        <v>0</v>
      </c>
      <c r="I104" s="41">
        <v>20</v>
      </c>
      <c r="J104" s="41">
        <v>90</v>
      </c>
      <c r="K104" s="42" t="s">
        <v>74</v>
      </c>
      <c r="L104" s="41">
        <v>11.61</v>
      </c>
    </row>
    <row r="105" spans="1:12" ht="15">
      <c r="A105" s="17"/>
      <c r="B105" s="18"/>
      <c r="C105" s="46"/>
      <c r="D105" s="47" t="s">
        <v>41</v>
      </c>
      <c r="E105" s="48"/>
      <c r="F105" s="49">
        <f>SUM(F101:F104)</f>
        <v>596</v>
      </c>
      <c r="G105" s="49">
        <f>SUM(G101:G104)</f>
        <v>16.009999999999998</v>
      </c>
      <c r="H105" s="49">
        <f>SUM(H101:H104)</f>
        <v>20.57</v>
      </c>
      <c r="I105" s="49">
        <f>SUM(I101:I104)</f>
        <v>84.35</v>
      </c>
      <c r="J105" s="49">
        <f>SUM(J101:J104)</f>
        <v>607</v>
      </c>
      <c r="K105" s="50"/>
      <c r="L105" s="49">
        <f>SUM(L101:L104)</f>
        <v>85</v>
      </c>
    </row>
    <row r="106" spans="1:12" ht="15">
      <c r="A106" s="19">
        <f>A101</f>
        <v>2</v>
      </c>
      <c r="B106" s="20">
        <f>B101</f>
        <v>1</v>
      </c>
      <c r="C106" s="53" t="s">
        <v>42</v>
      </c>
      <c r="D106" s="43" t="s">
        <v>43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15"/>
      <c r="B107" s="16"/>
      <c r="C107" s="38"/>
      <c r="D107" s="43" t="s">
        <v>44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15"/>
      <c r="B108" s="16"/>
      <c r="C108" s="38"/>
      <c r="D108" s="43" t="s">
        <v>45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>
      <c r="A109" s="15"/>
      <c r="B109" s="16"/>
      <c r="C109" s="38"/>
      <c r="D109" s="43" t="s">
        <v>46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15"/>
      <c r="B110" s="16"/>
      <c r="C110" s="38"/>
      <c r="D110" s="43" t="s">
        <v>47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15"/>
      <c r="B111" s="16"/>
      <c r="C111" s="38"/>
      <c r="D111" s="43" t="s">
        <v>48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15"/>
      <c r="B112" s="16"/>
      <c r="C112" s="38"/>
      <c r="D112" s="43" t="s">
        <v>49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15"/>
      <c r="B113" s="16"/>
      <c r="C113" s="38"/>
      <c r="D113" s="39"/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15"/>
      <c r="B114" s="16"/>
      <c r="C114" s="38"/>
      <c r="D114" s="39"/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17"/>
      <c r="B115" s="18"/>
      <c r="C115" s="46"/>
      <c r="D115" s="47" t="s">
        <v>41</v>
      </c>
      <c r="E115" s="48"/>
      <c r="F115" s="49">
        <f>SUM(F106:F114)</f>
        <v>0</v>
      </c>
      <c r="G115" s="49">
        <f t="shared" ref="G115:J115" si="52">SUM(G106:G114)</f>
        <v>0</v>
      </c>
      <c r="H115" s="49">
        <f t="shared" si="52"/>
        <v>0</v>
      </c>
      <c r="I115" s="49">
        <f t="shared" si="52"/>
        <v>0</v>
      </c>
      <c r="J115" s="49">
        <f t="shared" si="52"/>
        <v>0</v>
      </c>
      <c r="K115" s="50"/>
      <c r="L115" s="49">
        <f t="shared" ref="L115" si="53">SUM(L106:L114)</f>
        <v>0</v>
      </c>
    </row>
    <row r="116" spans="1:12" ht="15">
      <c r="A116" s="21">
        <f>A101</f>
        <v>2</v>
      </c>
      <c r="B116" s="22">
        <f>B101</f>
        <v>1</v>
      </c>
      <c r="C116" s="66" t="s">
        <v>50</v>
      </c>
      <c r="D116" s="67"/>
      <c r="E116" s="56"/>
      <c r="F116" s="57">
        <f>F105+F115</f>
        <v>596</v>
      </c>
      <c r="G116" s="57">
        <f t="shared" ref="G116" si="54">G105+G115</f>
        <v>16.009999999999998</v>
      </c>
      <c r="H116" s="57">
        <f t="shared" ref="H116" si="55">H105+H115</f>
        <v>20.57</v>
      </c>
      <c r="I116" s="57">
        <f t="shared" ref="I116" si="56">I105+I115</f>
        <v>84.35</v>
      </c>
      <c r="J116" s="57">
        <f t="shared" ref="J116:L116" si="57">J105+J115</f>
        <v>607</v>
      </c>
      <c r="K116" s="57"/>
      <c r="L116" s="57">
        <f t="shared" si="57"/>
        <v>85</v>
      </c>
    </row>
    <row r="117" spans="1:12" ht="38.25" customHeight="1">
      <c r="A117" s="23">
        <v>2</v>
      </c>
      <c r="B117" s="16">
        <v>2</v>
      </c>
      <c r="C117" s="31" t="s">
        <v>25</v>
      </c>
      <c r="D117" s="32" t="s">
        <v>26</v>
      </c>
      <c r="E117" s="33" t="s">
        <v>75</v>
      </c>
      <c r="F117" s="34">
        <v>280</v>
      </c>
      <c r="G117" s="34">
        <v>17.190000000000001</v>
      </c>
      <c r="H117" s="34">
        <v>38.200000000000003</v>
      </c>
      <c r="I117" s="34">
        <v>55.16</v>
      </c>
      <c r="J117" s="34">
        <v>634</v>
      </c>
      <c r="K117" s="35" t="s">
        <v>76</v>
      </c>
      <c r="L117" s="34">
        <v>56.86</v>
      </c>
    </row>
    <row r="118" spans="1:12" ht="15">
      <c r="A118" s="23"/>
      <c r="B118" s="16"/>
      <c r="C118" s="38"/>
      <c r="D118" s="39"/>
      <c r="E118" s="40"/>
      <c r="F118" s="41"/>
      <c r="G118" s="41"/>
      <c r="H118" s="41"/>
      <c r="I118" s="41"/>
      <c r="J118" s="41"/>
      <c r="K118" s="42"/>
      <c r="L118" s="41"/>
    </row>
    <row r="119" spans="1:12" ht="15">
      <c r="A119" s="23"/>
      <c r="B119" s="16"/>
      <c r="C119" s="38"/>
      <c r="D119" s="43" t="s">
        <v>29</v>
      </c>
      <c r="E119" s="40" t="s">
        <v>69</v>
      </c>
      <c r="F119" s="41">
        <v>215</v>
      </c>
      <c r="G119" s="41">
        <v>0.2</v>
      </c>
      <c r="H119" s="41">
        <v>0.05</v>
      </c>
      <c r="I119" s="41">
        <v>15.01</v>
      </c>
      <c r="J119" s="41">
        <v>57</v>
      </c>
      <c r="K119" s="42" t="s">
        <v>77</v>
      </c>
      <c r="L119" s="41">
        <v>2.6</v>
      </c>
    </row>
    <row r="120" spans="1:12" ht="15">
      <c r="A120" s="23"/>
      <c r="B120" s="16"/>
      <c r="C120" s="38"/>
      <c r="D120" s="43" t="s">
        <v>32</v>
      </c>
      <c r="E120" s="40" t="s">
        <v>33</v>
      </c>
      <c r="F120" s="41">
        <v>20</v>
      </c>
      <c r="G120" s="41">
        <v>1.5</v>
      </c>
      <c r="H120" s="41">
        <v>0.59</v>
      </c>
      <c r="I120" s="41">
        <v>10.27</v>
      </c>
      <c r="J120" s="41">
        <v>53</v>
      </c>
      <c r="K120" s="42" t="s">
        <v>34</v>
      </c>
      <c r="L120" s="41">
        <v>2.68</v>
      </c>
    </row>
    <row r="121" spans="1:12" ht="15">
      <c r="A121" s="23"/>
      <c r="B121" s="16"/>
      <c r="C121" s="38"/>
      <c r="D121" s="43" t="s">
        <v>35</v>
      </c>
      <c r="E121" s="40" t="s">
        <v>66</v>
      </c>
      <c r="F121" s="41">
        <v>134</v>
      </c>
      <c r="G121" s="41">
        <v>0.54</v>
      </c>
      <c r="H121" s="41">
        <v>0.4</v>
      </c>
      <c r="I121" s="41">
        <v>13.8</v>
      </c>
      <c r="J121" s="41">
        <v>65</v>
      </c>
      <c r="K121" s="42" t="s">
        <v>37</v>
      </c>
      <c r="L121" s="41">
        <v>22.86</v>
      </c>
    </row>
    <row r="122" spans="1:12" ht="15">
      <c r="A122" s="23"/>
      <c r="B122" s="16"/>
      <c r="C122" s="38"/>
      <c r="D122" s="39"/>
      <c r="E122" s="40"/>
      <c r="F122" s="41"/>
      <c r="G122" s="41"/>
      <c r="H122" s="41"/>
      <c r="I122" s="41"/>
      <c r="J122" s="41"/>
      <c r="K122" s="42"/>
      <c r="L122" s="41"/>
    </row>
    <row r="123" spans="1:12" ht="15">
      <c r="A123" s="23"/>
      <c r="B123" s="16"/>
      <c r="C123" s="38"/>
      <c r="D123" s="39"/>
      <c r="E123" s="40"/>
      <c r="F123" s="41"/>
      <c r="G123" s="41"/>
      <c r="H123" s="41"/>
      <c r="I123" s="41"/>
      <c r="J123" s="41"/>
      <c r="K123" s="42"/>
      <c r="L123" s="41"/>
    </row>
    <row r="124" spans="1:12" ht="15">
      <c r="A124" s="24"/>
      <c r="B124" s="18"/>
      <c r="C124" s="46"/>
      <c r="D124" s="47" t="s">
        <v>41</v>
      </c>
      <c r="E124" s="48"/>
      <c r="F124" s="49">
        <f>SUM(F117:F123)</f>
        <v>649</v>
      </c>
      <c r="G124" s="49">
        <f t="shared" ref="G124:J124" si="58">SUM(G117:G123)</f>
        <v>19.43</v>
      </c>
      <c r="H124" s="49">
        <f t="shared" si="58"/>
        <v>39.24</v>
      </c>
      <c r="I124" s="49">
        <f t="shared" si="58"/>
        <v>94.24</v>
      </c>
      <c r="J124" s="49">
        <f t="shared" si="58"/>
        <v>809</v>
      </c>
      <c r="K124" s="50"/>
      <c r="L124" s="49">
        <f t="shared" ref="L124" si="59">SUM(L117:L123)</f>
        <v>85</v>
      </c>
    </row>
    <row r="125" spans="1:12" ht="15">
      <c r="A125" s="20">
        <f>A117</f>
        <v>2</v>
      </c>
      <c r="B125" s="20">
        <f>B117</f>
        <v>2</v>
      </c>
      <c r="C125" s="53" t="s">
        <v>42</v>
      </c>
      <c r="D125" s="43" t="s">
        <v>43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23"/>
      <c r="B126" s="16"/>
      <c r="C126" s="38"/>
      <c r="D126" s="43" t="s">
        <v>44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23"/>
      <c r="B127" s="16"/>
      <c r="C127" s="38"/>
      <c r="D127" s="43" t="s">
        <v>45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>
      <c r="A128" s="23"/>
      <c r="B128" s="16"/>
      <c r="C128" s="38"/>
      <c r="D128" s="43" t="s">
        <v>46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23"/>
      <c r="B129" s="16"/>
      <c r="C129" s="38"/>
      <c r="D129" s="43" t="s">
        <v>47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23"/>
      <c r="B130" s="16"/>
      <c r="C130" s="38"/>
      <c r="D130" s="43" t="s">
        <v>48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23"/>
      <c r="B131" s="16"/>
      <c r="C131" s="38"/>
      <c r="D131" s="43" t="s">
        <v>49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23"/>
      <c r="B132" s="16"/>
      <c r="C132" s="38"/>
      <c r="D132" s="39"/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23"/>
      <c r="B133" s="16"/>
      <c r="C133" s="38"/>
      <c r="D133" s="39"/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24"/>
      <c r="B134" s="18"/>
      <c r="C134" s="46"/>
      <c r="D134" s="47" t="s">
        <v>41</v>
      </c>
      <c r="E134" s="48"/>
      <c r="F134" s="49">
        <f>SUM(F125:F133)</f>
        <v>0</v>
      </c>
      <c r="G134" s="49">
        <f t="shared" ref="G134:J134" si="60">SUM(G125:G133)</f>
        <v>0</v>
      </c>
      <c r="H134" s="49">
        <f t="shared" si="60"/>
        <v>0</v>
      </c>
      <c r="I134" s="49">
        <f t="shared" si="60"/>
        <v>0</v>
      </c>
      <c r="J134" s="49">
        <f t="shared" si="60"/>
        <v>0</v>
      </c>
      <c r="K134" s="50"/>
      <c r="L134" s="49">
        <f t="shared" ref="L134" si="61">SUM(L125:L133)</f>
        <v>0</v>
      </c>
    </row>
    <row r="135" spans="1:12" ht="15">
      <c r="A135" s="25">
        <f>A117</f>
        <v>2</v>
      </c>
      <c r="B135" s="25">
        <f>B117</f>
        <v>2</v>
      </c>
      <c r="C135" s="66" t="s">
        <v>50</v>
      </c>
      <c r="D135" s="67"/>
      <c r="E135" s="56"/>
      <c r="F135" s="57">
        <f>F124+F134</f>
        <v>649</v>
      </c>
      <c r="G135" s="57">
        <f t="shared" ref="G135" si="62">G124+G134</f>
        <v>19.43</v>
      </c>
      <c r="H135" s="57">
        <f t="shared" ref="H135" si="63">H124+H134</f>
        <v>39.24</v>
      </c>
      <c r="I135" s="57">
        <f t="shared" ref="I135" si="64">I124+I134</f>
        <v>94.24</v>
      </c>
      <c r="J135" s="57">
        <f t="shared" ref="J135:L135" si="65">J124+J134</f>
        <v>809</v>
      </c>
      <c r="K135" s="57"/>
      <c r="L135" s="57">
        <f t="shared" si="65"/>
        <v>85</v>
      </c>
    </row>
    <row r="136" spans="1:12" ht="51">
      <c r="A136" s="29">
        <v>2</v>
      </c>
      <c r="B136" s="30">
        <v>3</v>
      </c>
      <c r="C136" s="31" t="s">
        <v>25</v>
      </c>
      <c r="D136" s="32" t="s">
        <v>26</v>
      </c>
      <c r="E136" s="33" t="s">
        <v>78</v>
      </c>
      <c r="F136" s="34">
        <v>296</v>
      </c>
      <c r="G136" s="34">
        <v>17.190000000000001</v>
      </c>
      <c r="H136" s="34">
        <v>42.625</v>
      </c>
      <c r="I136" s="34">
        <v>58.93</v>
      </c>
      <c r="J136" s="34">
        <v>626</v>
      </c>
      <c r="K136" s="35" t="s">
        <v>79</v>
      </c>
      <c r="L136" s="34">
        <v>61.11</v>
      </c>
    </row>
    <row r="137" spans="1:12" ht="15">
      <c r="A137" s="36"/>
      <c r="B137" s="37"/>
      <c r="C137" s="38"/>
      <c r="D137" s="39"/>
      <c r="E137" s="40"/>
      <c r="F137" s="41"/>
      <c r="G137" s="41"/>
      <c r="H137" s="41"/>
      <c r="I137" s="41"/>
      <c r="J137" s="41"/>
      <c r="K137" s="42"/>
      <c r="L137" s="41"/>
    </row>
    <row r="138" spans="1:12" ht="15">
      <c r="A138" s="36"/>
      <c r="B138" s="37"/>
      <c r="C138" s="38"/>
      <c r="D138" s="43" t="s">
        <v>29</v>
      </c>
      <c r="E138" s="40" t="s">
        <v>80</v>
      </c>
      <c r="F138" s="41">
        <v>200</v>
      </c>
      <c r="G138" s="41">
        <v>0.4</v>
      </c>
      <c r="H138" s="41">
        <v>0</v>
      </c>
      <c r="I138" s="41">
        <v>23.6</v>
      </c>
      <c r="J138" s="41">
        <v>94</v>
      </c>
      <c r="K138" s="42" t="s">
        <v>81</v>
      </c>
      <c r="L138" s="41">
        <v>8.89</v>
      </c>
    </row>
    <row r="139" spans="1:12" ht="15.75" customHeight="1">
      <c r="A139" s="36"/>
      <c r="B139" s="37"/>
      <c r="C139" s="38"/>
      <c r="D139" s="43" t="s">
        <v>32</v>
      </c>
      <c r="E139" s="40" t="s">
        <v>82</v>
      </c>
      <c r="F139" s="41">
        <v>27</v>
      </c>
      <c r="G139" s="41">
        <v>2.64</v>
      </c>
      <c r="H139" s="41">
        <v>0.46</v>
      </c>
      <c r="I139" s="41">
        <v>16.600000000000001</v>
      </c>
      <c r="J139" s="41">
        <v>55</v>
      </c>
      <c r="K139" s="42" t="s">
        <v>34</v>
      </c>
      <c r="L139" s="41">
        <v>2.95</v>
      </c>
    </row>
    <row r="140" spans="1:12" ht="15">
      <c r="A140" s="36"/>
      <c r="B140" s="37"/>
      <c r="C140" s="38"/>
      <c r="D140" s="43" t="s">
        <v>35</v>
      </c>
      <c r="E140" s="40" t="s">
        <v>36</v>
      </c>
      <c r="F140" s="41">
        <v>100</v>
      </c>
      <c r="G140" s="41">
        <v>0.4</v>
      </c>
      <c r="H140" s="41">
        <v>0.4</v>
      </c>
      <c r="I140" s="41">
        <v>9.8000000000000007</v>
      </c>
      <c r="J140" s="41">
        <v>47</v>
      </c>
      <c r="K140" s="42" t="s">
        <v>37</v>
      </c>
      <c r="L140" s="41">
        <v>12.05</v>
      </c>
    </row>
    <row r="141" spans="1:12" ht="15">
      <c r="A141" s="36"/>
      <c r="B141" s="37"/>
      <c r="C141" s="38"/>
      <c r="D141" s="39"/>
      <c r="E141" s="40"/>
      <c r="F141" s="41"/>
      <c r="G141" s="41"/>
      <c r="H141" s="41"/>
      <c r="I141" s="41"/>
      <c r="J141" s="41"/>
      <c r="K141" s="42"/>
      <c r="L141" s="41"/>
    </row>
    <row r="142" spans="1:12" ht="15">
      <c r="A142" s="36"/>
      <c r="B142" s="37"/>
      <c r="C142" s="38"/>
      <c r="D142" s="39"/>
      <c r="E142" s="40"/>
      <c r="F142" s="41"/>
      <c r="G142" s="41"/>
      <c r="H142" s="41"/>
      <c r="I142" s="41"/>
      <c r="J142" s="41"/>
      <c r="K142" s="42"/>
      <c r="L142" s="41"/>
    </row>
    <row r="143" spans="1:12" ht="15">
      <c r="A143" s="44"/>
      <c r="B143" s="45"/>
      <c r="C143" s="46"/>
      <c r="D143" s="47" t="s">
        <v>41</v>
      </c>
      <c r="E143" s="48"/>
      <c r="F143" s="49">
        <f>SUM(F136:F142)</f>
        <v>623</v>
      </c>
      <c r="G143" s="49">
        <f t="shared" ref="G143:J143" si="66">SUM(G136:G142)</f>
        <v>20.63</v>
      </c>
      <c r="H143" s="49">
        <f t="shared" si="66"/>
        <v>43.484999999999999</v>
      </c>
      <c r="I143" s="49">
        <f t="shared" si="66"/>
        <v>108.92999999999999</v>
      </c>
      <c r="J143" s="49">
        <f t="shared" si="66"/>
        <v>822</v>
      </c>
      <c r="K143" s="50"/>
      <c r="L143" s="49">
        <f t="shared" ref="L143" si="67">SUM(L136:L142)</f>
        <v>85</v>
      </c>
    </row>
    <row r="144" spans="1:12" ht="15">
      <c r="A144" s="51">
        <f>A136</f>
        <v>2</v>
      </c>
      <c r="B144" s="52">
        <f>B136</f>
        <v>3</v>
      </c>
      <c r="C144" s="53" t="s">
        <v>42</v>
      </c>
      <c r="D144" s="43" t="s">
        <v>43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36"/>
      <c r="B145" s="37"/>
      <c r="C145" s="38"/>
      <c r="D145" s="43" t="s">
        <v>44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36"/>
      <c r="B146" s="37"/>
      <c r="C146" s="38"/>
      <c r="D146" s="43" t="s">
        <v>45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>
      <c r="A147" s="36"/>
      <c r="B147" s="37"/>
      <c r="C147" s="38"/>
      <c r="D147" s="43" t="s">
        <v>46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36"/>
      <c r="B148" s="37"/>
      <c r="C148" s="38"/>
      <c r="D148" s="43" t="s">
        <v>47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36"/>
      <c r="B149" s="37"/>
      <c r="C149" s="38"/>
      <c r="D149" s="43" t="s">
        <v>48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36"/>
      <c r="B150" s="37"/>
      <c r="C150" s="38"/>
      <c r="D150" s="43" t="s">
        <v>49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36"/>
      <c r="B151" s="37"/>
      <c r="C151" s="38"/>
      <c r="D151" s="39"/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36"/>
      <c r="B152" s="37"/>
      <c r="C152" s="38"/>
      <c r="D152" s="39"/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44"/>
      <c r="B153" s="45"/>
      <c r="C153" s="46"/>
      <c r="D153" s="47" t="s">
        <v>41</v>
      </c>
      <c r="E153" s="48"/>
      <c r="F153" s="49">
        <f>SUM(F144:F152)</f>
        <v>0</v>
      </c>
      <c r="G153" s="49">
        <f t="shared" ref="G153:J153" si="68">SUM(G144:G152)</f>
        <v>0</v>
      </c>
      <c r="H153" s="49">
        <f t="shared" si="68"/>
        <v>0</v>
      </c>
      <c r="I153" s="49">
        <f t="shared" si="68"/>
        <v>0</v>
      </c>
      <c r="J153" s="49">
        <f t="shared" si="68"/>
        <v>0</v>
      </c>
      <c r="K153" s="50"/>
      <c r="L153" s="49">
        <f t="shared" ref="L153" si="69">SUM(L144:L152)</f>
        <v>0</v>
      </c>
    </row>
    <row r="154" spans="1:12" ht="15">
      <c r="A154" s="54">
        <f>A136</f>
        <v>2</v>
      </c>
      <c r="B154" s="55">
        <f>B136</f>
        <v>3</v>
      </c>
      <c r="C154" s="66" t="s">
        <v>50</v>
      </c>
      <c r="D154" s="67"/>
      <c r="E154" s="56"/>
      <c r="F154" s="57">
        <f>F143+F153</f>
        <v>623</v>
      </c>
      <c r="G154" s="57">
        <f t="shared" ref="G154" si="70">G143+G153</f>
        <v>20.63</v>
      </c>
      <c r="H154" s="57">
        <f t="shared" ref="H154" si="71">H143+H153</f>
        <v>43.484999999999999</v>
      </c>
      <c r="I154" s="57">
        <f t="shared" ref="I154" si="72">I143+I153</f>
        <v>108.92999999999999</v>
      </c>
      <c r="J154" s="57">
        <f t="shared" ref="J154:L154" si="73">J143+J153</f>
        <v>822</v>
      </c>
      <c r="K154" s="57"/>
      <c r="L154" s="57">
        <f t="shared" si="73"/>
        <v>85</v>
      </c>
    </row>
    <row r="155" spans="1:12" ht="25.5">
      <c r="A155" s="29">
        <v>2</v>
      </c>
      <c r="B155" s="30">
        <v>4</v>
      </c>
      <c r="C155" s="31" t="s">
        <v>25</v>
      </c>
      <c r="D155" s="32" t="s">
        <v>26</v>
      </c>
      <c r="E155" s="33" t="s">
        <v>67</v>
      </c>
      <c r="F155" s="34">
        <v>180</v>
      </c>
      <c r="G155" s="34">
        <v>24.42</v>
      </c>
      <c r="H155" s="34">
        <v>21.648</v>
      </c>
      <c r="I155" s="34">
        <v>28.06</v>
      </c>
      <c r="J155" s="34">
        <v>405</v>
      </c>
      <c r="K155" s="35" t="s">
        <v>68</v>
      </c>
      <c r="L155" s="34">
        <v>66.97</v>
      </c>
    </row>
    <row r="156" spans="1:12" ht="15">
      <c r="A156" s="36"/>
      <c r="B156" s="37"/>
      <c r="C156" s="38"/>
      <c r="D156" s="39"/>
      <c r="E156" s="40"/>
      <c r="F156" s="41"/>
      <c r="G156" s="41"/>
      <c r="H156" s="41"/>
      <c r="I156" s="41"/>
      <c r="J156" s="41"/>
      <c r="K156" s="42"/>
      <c r="L156" s="41"/>
    </row>
    <row r="157" spans="1:12" ht="15">
      <c r="A157" s="36"/>
      <c r="B157" s="37"/>
      <c r="C157" s="38"/>
      <c r="D157" s="43" t="s">
        <v>29</v>
      </c>
      <c r="E157" s="40" t="s">
        <v>69</v>
      </c>
      <c r="F157" s="41">
        <v>215</v>
      </c>
      <c r="G157" s="41">
        <v>0.2</v>
      </c>
      <c r="H157" s="41">
        <v>0.05</v>
      </c>
      <c r="I157" s="41">
        <v>15.01</v>
      </c>
      <c r="J157" s="41">
        <v>57</v>
      </c>
      <c r="K157" s="42" t="s">
        <v>77</v>
      </c>
      <c r="L157" s="41">
        <v>2.6</v>
      </c>
    </row>
    <row r="158" spans="1:12" ht="15">
      <c r="A158" s="36"/>
      <c r="B158" s="37"/>
      <c r="C158" s="38"/>
      <c r="D158" s="43" t="s">
        <v>32</v>
      </c>
      <c r="E158" s="40" t="s">
        <v>33</v>
      </c>
      <c r="F158" s="41">
        <v>26</v>
      </c>
      <c r="G158" s="41">
        <v>1.88</v>
      </c>
      <c r="H158" s="41">
        <v>0.74</v>
      </c>
      <c r="I158" s="41">
        <v>12.83</v>
      </c>
      <c r="J158" s="41">
        <v>68</v>
      </c>
      <c r="K158" s="42" t="s">
        <v>34</v>
      </c>
      <c r="L158" s="41">
        <v>3.38</v>
      </c>
    </row>
    <row r="159" spans="1:12" ht="15">
      <c r="A159" s="36"/>
      <c r="B159" s="37"/>
      <c r="C159" s="38"/>
      <c r="D159" s="43" t="s">
        <v>35</v>
      </c>
      <c r="E159" s="40" t="s">
        <v>36</v>
      </c>
      <c r="F159" s="41">
        <v>100</v>
      </c>
      <c r="G159" s="41">
        <v>0.4</v>
      </c>
      <c r="H159" s="41">
        <v>0.4</v>
      </c>
      <c r="I159" s="41">
        <v>9.8000000000000007</v>
      </c>
      <c r="J159" s="41">
        <v>47</v>
      </c>
      <c r="K159" s="42" t="s">
        <v>37</v>
      </c>
      <c r="L159" s="41">
        <v>12.05</v>
      </c>
    </row>
    <row r="160" spans="1:12" ht="15">
      <c r="A160" s="36"/>
      <c r="B160" s="37"/>
      <c r="C160" s="38"/>
      <c r="D160" s="39"/>
      <c r="E160" s="40"/>
      <c r="F160" s="41"/>
      <c r="G160" s="41"/>
      <c r="H160" s="41"/>
      <c r="I160" s="41"/>
      <c r="J160" s="41"/>
      <c r="K160" s="42"/>
      <c r="L160" s="41"/>
    </row>
    <row r="161" spans="1:12" ht="15">
      <c r="A161" s="36"/>
      <c r="B161" s="37"/>
      <c r="C161" s="38"/>
      <c r="D161" s="39"/>
      <c r="E161" s="40"/>
      <c r="F161" s="41"/>
      <c r="G161" s="41"/>
      <c r="H161" s="41"/>
      <c r="I161" s="41"/>
      <c r="J161" s="41"/>
      <c r="K161" s="42"/>
      <c r="L161" s="41"/>
    </row>
    <row r="162" spans="1:12" ht="15">
      <c r="A162" s="44"/>
      <c r="B162" s="45"/>
      <c r="C162" s="46"/>
      <c r="D162" s="47" t="s">
        <v>41</v>
      </c>
      <c r="E162" s="48"/>
      <c r="F162" s="49">
        <f>SUM(F155:F161)</f>
        <v>521</v>
      </c>
      <c r="G162" s="49">
        <f t="shared" ref="G162:J162" si="74">SUM(G155:G161)</f>
        <v>26.9</v>
      </c>
      <c r="H162" s="49">
        <f t="shared" si="74"/>
        <v>22.837999999999997</v>
      </c>
      <c r="I162" s="49">
        <f t="shared" si="74"/>
        <v>65.7</v>
      </c>
      <c r="J162" s="49">
        <f t="shared" si="74"/>
        <v>577</v>
      </c>
      <c r="K162" s="50"/>
      <c r="L162" s="49">
        <f t="shared" ref="L162" si="75">SUM(L155:L161)</f>
        <v>84.999999999999986</v>
      </c>
    </row>
    <row r="163" spans="1:12" ht="15">
      <c r="A163" s="51">
        <f>A155</f>
        <v>2</v>
      </c>
      <c r="B163" s="52">
        <f>B155</f>
        <v>4</v>
      </c>
      <c r="C163" s="53" t="s">
        <v>42</v>
      </c>
      <c r="D163" s="43" t="s">
        <v>43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36"/>
      <c r="B164" s="37"/>
      <c r="C164" s="38"/>
      <c r="D164" s="43" t="s">
        <v>44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36"/>
      <c r="B165" s="37"/>
      <c r="C165" s="38"/>
      <c r="D165" s="43" t="s">
        <v>45</v>
      </c>
      <c r="E165" s="40"/>
      <c r="F165" s="41"/>
      <c r="G165" s="41"/>
      <c r="H165" s="41"/>
      <c r="I165" s="41"/>
      <c r="J165" s="41"/>
      <c r="K165" s="42"/>
      <c r="L165" s="41"/>
    </row>
    <row r="166" spans="1:12" ht="15">
      <c r="A166" s="36"/>
      <c r="B166" s="37"/>
      <c r="C166" s="38"/>
      <c r="D166" s="43" t="s">
        <v>46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36"/>
      <c r="B167" s="37"/>
      <c r="C167" s="38"/>
      <c r="D167" s="43" t="s">
        <v>47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36"/>
      <c r="B168" s="37"/>
      <c r="C168" s="38"/>
      <c r="D168" s="43" t="s">
        <v>48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36"/>
      <c r="B169" s="37"/>
      <c r="C169" s="38"/>
      <c r="D169" s="43" t="s">
        <v>49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36"/>
      <c r="B170" s="37"/>
      <c r="C170" s="38"/>
      <c r="D170" s="39"/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36"/>
      <c r="B171" s="37"/>
      <c r="C171" s="38"/>
      <c r="D171" s="39"/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44"/>
      <c r="B172" s="45"/>
      <c r="C172" s="46"/>
      <c r="D172" s="47" t="s">
        <v>41</v>
      </c>
      <c r="E172" s="48"/>
      <c r="F172" s="49">
        <f>SUM(F163:F171)</f>
        <v>0</v>
      </c>
      <c r="G172" s="49">
        <f t="shared" ref="G172:J172" si="76">SUM(G163:G171)</f>
        <v>0</v>
      </c>
      <c r="H172" s="49">
        <f t="shared" si="76"/>
        <v>0</v>
      </c>
      <c r="I172" s="49">
        <f t="shared" si="76"/>
        <v>0</v>
      </c>
      <c r="J172" s="49">
        <f t="shared" si="76"/>
        <v>0</v>
      </c>
      <c r="K172" s="50"/>
      <c r="L172" s="49">
        <f t="shared" ref="L172" si="77">SUM(L163:L171)</f>
        <v>0</v>
      </c>
    </row>
    <row r="173" spans="1:12" ht="15">
      <c r="A173" s="54">
        <f>A155</f>
        <v>2</v>
      </c>
      <c r="B173" s="55">
        <f>B155</f>
        <v>4</v>
      </c>
      <c r="C173" s="66" t="s">
        <v>50</v>
      </c>
      <c r="D173" s="67"/>
      <c r="E173" s="56"/>
      <c r="F173" s="57">
        <f>F162+F172</f>
        <v>521</v>
      </c>
      <c r="G173" s="57">
        <f t="shared" ref="G173" si="78">G162+G172</f>
        <v>26.9</v>
      </c>
      <c r="H173" s="57">
        <f t="shared" ref="H173" si="79">H162+H172</f>
        <v>22.837999999999997</v>
      </c>
      <c r="I173" s="57">
        <f t="shared" ref="I173" si="80">I162+I172</f>
        <v>65.7</v>
      </c>
      <c r="J173" s="57">
        <f t="shared" ref="J173:L173" si="81">J162+J172</f>
        <v>577</v>
      </c>
      <c r="K173" s="57"/>
      <c r="L173" s="57">
        <f t="shared" si="81"/>
        <v>84.999999999999986</v>
      </c>
    </row>
    <row r="174" spans="1:12" ht="15">
      <c r="A174" s="29">
        <v>2</v>
      </c>
      <c r="B174" s="30">
        <v>5</v>
      </c>
      <c r="C174" s="31" t="s">
        <v>25</v>
      </c>
      <c r="D174" s="32" t="s">
        <v>26</v>
      </c>
      <c r="E174" s="33" t="s">
        <v>83</v>
      </c>
      <c r="F174" s="34">
        <v>184</v>
      </c>
      <c r="G174" s="34">
        <v>10.85</v>
      </c>
      <c r="H174" s="34">
        <v>24.5</v>
      </c>
      <c r="I174" s="34">
        <v>37.840000000000003</v>
      </c>
      <c r="J174" s="34">
        <v>406</v>
      </c>
      <c r="K174" s="35" t="s">
        <v>84</v>
      </c>
      <c r="L174" s="34">
        <v>59.44</v>
      </c>
    </row>
    <row r="175" spans="1:12" ht="15">
      <c r="A175" s="36"/>
      <c r="B175" s="37"/>
      <c r="C175" s="38"/>
      <c r="D175" s="39"/>
      <c r="E175" s="40"/>
      <c r="F175" s="41"/>
      <c r="G175" s="41"/>
      <c r="H175" s="41"/>
      <c r="I175" s="41"/>
      <c r="J175" s="41"/>
      <c r="K175" s="42"/>
      <c r="L175" s="41"/>
    </row>
    <row r="176" spans="1:12" ht="15">
      <c r="A176" s="36"/>
      <c r="B176" s="37"/>
      <c r="C176" s="38"/>
      <c r="D176" s="43" t="s">
        <v>29</v>
      </c>
      <c r="E176" s="40" t="s">
        <v>30</v>
      </c>
      <c r="F176" s="41">
        <v>222</v>
      </c>
      <c r="G176" s="41">
        <v>0.26</v>
      </c>
      <c r="H176" s="41">
        <v>0.05</v>
      </c>
      <c r="I176" s="41">
        <v>15.22</v>
      </c>
      <c r="J176" s="41">
        <v>59</v>
      </c>
      <c r="K176" s="42" t="s">
        <v>31</v>
      </c>
      <c r="L176" s="41">
        <v>3.7</v>
      </c>
    </row>
    <row r="177" spans="1:12" ht="15">
      <c r="A177" s="36"/>
      <c r="B177" s="37"/>
      <c r="C177" s="38"/>
      <c r="D177" s="43" t="s">
        <v>32</v>
      </c>
      <c r="E177" s="40" t="s">
        <v>82</v>
      </c>
      <c r="F177" s="41">
        <v>28</v>
      </c>
      <c r="G177" s="41">
        <v>1.85</v>
      </c>
      <c r="H177" s="41">
        <v>0.32</v>
      </c>
      <c r="I177" s="41">
        <v>11.63</v>
      </c>
      <c r="J177" s="41">
        <v>57</v>
      </c>
      <c r="K177" s="42" t="s">
        <v>34</v>
      </c>
      <c r="L177" s="41">
        <v>2.95</v>
      </c>
    </row>
    <row r="178" spans="1:12" ht="15">
      <c r="A178" s="36"/>
      <c r="B178" s="37"/>
      <c r="C178" s="38"/>
      <c r="D178" s="43" t="s">
        <v>35</v>
      </c>
      <c r="E178" s="40" t="s">
        <v>85</v>
      </c>
      <c r="F178" s="41">
        <v>100</v>
      </c>
      <c r="G178" s="41">
        <v>0.4</v>
      </c>
      <c r="H178" s="41">
        <v>0.4</v>
      </c>
      <c r="I178" s="41">
        <v>9.8000000000000007</v>
      </c>
      <c r="J178" s="41">
        <v>47</v>
      </c>
      <c r="K178" s="42" t="s">
        <v>37</v>
      </c>
      <c r="L178" s="58">
        <v>12.05</v>
      </c>
    </row>
    <row r="179" spans="1:12" ht="15">
      <c r="A179" s="36"/>
      <c r="B179" s="37"/>
      <c r="C179" s="38"/>
      <c r="D179" s="39" t="s">
        <v>61</v>
      </c>
      <c r="E179" s="40" t="s">
        <v>86</v>
      </c>
      <c r="F179" s="41">
        <v>22</v>
      </c>
      <c r="G179" s="41">
        <v>1.92</v>
      </c>
      <c r="H179" s="41">
        <v>10.199999999999999</v>
      </c>
      <c r="I179" s="41">
        <v>18</v>
      </c>
      <c r="J179" s="41">
        <v>125</v>
      </c>
      <c r="K179" s="42" t="s">
        <v>87</v>
      </c>
      <c r="L179" s="41">
        <v>6.86</v>
      </c>
    </row>
    <row r="180" spans="1:12" ht="15">
      <c r="A180" s="36"/>
      <c r="B180" s="37"/>
      <c r="C180" s="38"/>
      <c r="D180" s="39"/>
      <c r="E180" s="40"/>
      <c r="F180" s="41"/>
      <c r="G180" s="41"/>
      <c r="H180" s="41"/>
      <c r="I180" s="41"/>
      <c r="J180" s="41"/>
      <c r="K180" s="42"/>
      <c r="L180" s="41"/>
    </row>
    <row r="181" spans="1:12" ht="15.75" customHeight="1">
      <c r="A181" s="44"/>
      <c r="B181" s="45"/>
      <c r="C181" s="46"/>
      <c r="D181" s="47" t="s">
        <v>41</v>
      </c>
      <c r="E181" s="48"/>
      <c r="F181" s="49">
        <f>SUM(F174:F179)</f>
        <v>556</v>
      </c>
      <c r="G181" s="49">
        <f t="shared" ref="G181:J181" si="82">SUM(G174:G180)</f>
        <v>15.28</v>
      </c>
      <c r="H181" s="49">
        <f t="shared" si="82"/>
        <v>35.47</v>
      </c>
      <c r="I181" s="49">
        <f t="shared" si="82"/>
        <v>92.49</v>
      </c>
      <c r="J181" s="49">
        <f t="shared" si="82"/>
        <v>694</v>
      </c>
      <c r="K181" s="50"/>
      <c r="L181" s="49">
        <f t="shared" ref="L181" si="83">SUM(L174:L180)</f>
        <v>85</v>
      </c>
    </row>
    <row r="182" spans="1:12" ht="15">
      <c r="A182" s="51">
        <f>A174</f>
        <v>2</v>
      </c>
      <c r="B182" s="52">
        <f>B174</f>
        <v>5</v>
      </c>
      <c r="C182" s="53" t="s">
        <v>42</v>
      </c>
      <c r="D182" s="43" t="s">
        <v>43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36"/>
      <c r="B183" s="37"/>
      <c r="C183" s="38"/>
      <c r="D183" s="43" t="s">
        <v>44</v>
      </c>
      <c r="E183" s="40"/>
      <c r="F183" s="41"/>
      <c r="G183" s="41"/>
      <c r="H183" s="41"/>
      <c r="I183" s="41"/>
      <c r="J183" s="41"/>
      <c r="K183" s="42"/>
      <c r="L183" s="41"/>
    </row>
    <row r="184" spans="1:12" ht="15">
      <c r="A184" s="36"/>
      <c r="B184" s="37"/>
      <c r="C184" s="38"/>
      <c r="D184" s="43" t="s">
        <v>45</v>
      </c>
      <c r="E184" s="40"/>
      <c r="F184" s="41"/>
      <c r="G184" s="41"/>
      <c r="H184" s="41"/>
      <c r="I184" s="41"/>
      <c r="J184" s="41"/>
      <c r="K184" s="42"/>
      <c r="L184" s="41"/>
    </row>
    <row r="185" spans="1:12" ht="15">
      <c r="A185" s="36"/>
      <c r="B185" s="37"/>
      <c r="C185" s="38"/>
      <c r="D185" s="43" t="s">
        <v>46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36"/>
      <c r="B186" s="37"/>
      <c r="C186" s="38"/>
      <c r="D186" s="43" t="s">
        <v>47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36"/>
      <c r="B187" s="37"/>
      <c r="C187" s="38"/>
      <c r="D187" s="43" t="s">
        <v>48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36"/>
      <c r="B188" s="37"/>
      <c r="C188" s="38"/>
      <c r="D188" s="43" t="s">
        <v>49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36"/>
      <c r="B189" s="37"/>
      <c r="C189" s="38"/>
      <c r="D189" s="39"/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36"/>
      <c r="B190" s="37"/>
      <c r="C190" s="38"/>
      <c r="D190" s="39"/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44"/>
      <c r="B191" s="45"/>
      <c r="C191" s="46"/>
      <c r="D191" s="47" t="s">
        <v>41</v>
      </c>
      <c r="E191" s="48"/>
      <c r="F191" s="49">
        <f>SUM(F182:F190)</f>
        <v>0</v>
      </c>
      <c r="G191" s="49">
        <f t="shared" ref="G191:J191" si="84">SUM(G182:G190)</f>
        <v>0</v>
      </c>
      <c r="H191" s="49">
        <f t="shared" si="84"/>
        <v>0</v>
      </c>
      <c r="I191" s="49">
        <f t="shared" si="84"/>
        <v>0</v>
      </c>
      <c r="J191" s="49">
        <f t="shared" si="84"/>
        <v>0</v>
      </c>
      <c r="K191" s="50"/>
      <c r="L191" s="49">
        <f t="shared" ref="L191" si="85">SUM(L182:L190)</f>
        <v>0</v>
      </c>
    </row>
    <row r="192" spans="1:12" ht="15">
      <c r="A192" s="54">
        <f>A174</f>
        <v>2</v>
      </c>
      <c r="B192" s="55">
        <f>B174</f>
        <v>5</v>
      </c>
      <c r="C192" s="66" t="s">
        <v>50</v>
      </c>
      <c r="D192" s="67"/>
      <c r="E192" s="56"/>
      <c r="F192" s="57">
        <f>F181+F191</f>
        <v>556</v>
      </c>
      <c r="G192" s="57">
        <f t="shared" ref="G192" si="86">G181+G191</f>
        <v>15.28</v>
      </c>
      <c r="H192" s="57">
        <f t="shared" ref="H192" si="87">H181+H191</f>
        <v>35.47</v>
      </c>
      <c r="I192" s="57">
        <f t="shared" ref="I192" si="88">I181+I191</f>
        <v>92.49</v>
      </c>
      <c r="J192" s="57">
        <f t="shared" ref="J192:L192" si="89">J181+J191</f>
        <v>694</v>
      </c>
      <c r="K192" s="57"/>
      <c r="L192" s="57">
        <f t="shared" si="89"/>
        <v>85</v>
      </c>
    </row>
    <row r="193" spans="1:12">
      <c r="A193" s="59"/>
      <c r="B193" s="60"/>
      <c r="C193" s="68" t="s">
        <v>88</v>
      </c>
      <c r="D193" s="68"/>
      <c r="E193" s="68"/>
      <c r="F193" s="61">
        <f>(F24+F43+F62+F81+F100+F116+F135+F154+F173+F192)/(IF(F24=0,0,1)+IF(F43=0,0,1)+IF(F62=0,0,1)+IF(F81=0,0,1)+IF(F100=0,0,1)+IF(F116=0,0,1)+IF(F135=0,0,1)+IF(F154=0,0,1)+IF(F173=0,0,1)+IF(F192=0,0,1))</f>
        <v>586</v>
      </c>
      <c r="G193" s="61">
        <f>(G24+G43+G62+G81+G100+G116+G135+G154+G173+G192)/(IF(G24=0,0,1)+IF(G43=0,0,1)+IF(G62=0,0,1)+IF(G81=0,0,1)+IF(G100=0,0,1)+IF(G116=0,0,1)+IF(G135=0,0,1)+IF(G154=0,0,1)+IF(G173=0,0,1)+IF(G192=0,0,1))</f>
        <v>19.922999999999998</v>
      </c>
      <c r="H193" s="61">
        <f>(H24+H43+H62+H81+H100+H116+H135+H154+H173+H192)/(IF(H24=0,0,1)+IF(H43=0,0,1)+IF(H62=0,0,1)+IF(H81=0,0,1)+IF(H100=0,0,1)+IF(H116=0,0,1)+IF(H135=0,0,1)+IF(H154=0,0,1)+IF(H173=0,0,1)+IF(H192=0,0,1))</f>
        <v>28.1721</v>
      </c>
      <c r="I193" s="61">
        <f>(I24+I43+I62+I81+I100+I116+I135+I154+I173+I192)/(IF(I24=0,0,1)+IF(I43=0,0,1)+IF(I62=0,0,1)+IF(I81=0,0,1)+IF(I100=0,0,1)+IF(I116=0,0,1)+IF(I135=0,0,1)+IF(I154=0,0,1)+IF(I173=0,0,1)+IF(I192=0,0,1))</f>
        <v>93.378999999999991</v>
      </c>
      <c r="J193" s="61">
        <f>(J24+J43+J62+J81+J100+J116+J135+J154+J173+J192)/(IF(J24=0,0,1)+IF(J43=0,0,1)+IF(J62=0,0,1)+IF(J81=0,0,1)+IF(J100=0,0,1)+IF(J116=0,0,1)+IF(J135=0,0,1)+IF(J154=0,0,1)+IF(J173=0,0,1)+IF(J192=0,0,1))</f>
        <v>685.2</v>
      </c>
      <c r="K193" s="61"/>
      <c r="L193" s="61">
        <f>(L24+L43+L62+L81+L100+L116+L135+L154+L173+L192)/(IF(L24=0,0,1)+IF(L43=0,0,1)+IF(L62=0,0,1)+IF(L81=0,0,1)+IF(L100=0,0,1)+IF(L116=0,0,1)+IF(L135=0,0,1)+IF(L154=0,0,1)+IF(L173=0,0,1)+IF(L192=0,0,1))</f>
        <v>85</v>
      </c>
    </row>
    <row r="194" spans="1:12">
      <c r="A194" s="62"/>
      <c r="B194" s="62"/>
      <c r="C194" s="63"/>
      <c r="D194" s="63"/>
      <c r="E194" s="62"/>
      <c r="F194" s="62"/>
      <c r="G194" s="62"/>
      <c r="H194" s="62"/>
      <c r="I194" s="62"/>
      <c r="J194" s="62"/>
      <c r="K194" s="62"/>
      <c r="L194" s="62"/>
    </row>
  </sheetData>
  <mergeCells count="14">
    <mergeCell ref="C1:E1"/>
    <mergeCell ref="H1:K1"/>
    <mergeCell ref="H2:K2"/>
    <mergeCell ref="C24:D24"/>
    <mergeCell ref="C43:D43"/>
    <mergeCell ref="C154:D154"/>
    <mergeCell ref="C173:D173"/>
    <mergeCell ref="C192:D192"/>
    <mergeCell ref="C193:E193"/>
    <mergeCell ref="C62:D62"/>
    <mergeCell ref="C81:D81"/>
    <mergeCell ref="C100:D100"/>
    <mergeCell ref="C116:D116"/>
    <mergeCell ref="C135:D13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2024-09-07T05:21:00Z</cp:lastPrinted>
  <dcterms:created xsi:type="dcterms:W3CDTF">2022-05-16T14:23:00Z</dcterms:created>
  <dcterms:modified xsi:type="dcterms:W3CDTF">2024-11-03T17:51:41Z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80604DB1BACE4B74A2625564C36A6DE8_13</vt:lpwstr>
  </property>
  <property fmtid="{D5CDD505-2E9C-101B-9397-08002B2CF9AE}" pid="3" name="KSOProductBuildVer">
    <vt:lpwstr>1049-12.2.0.18607</vt:lpwstr>
  </property>
</Properties>
</file>